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970" windowHeight="7080" tabRatio="867" firstSheet="1" activeTab="3"/>
  </bookViews>
  <sheets>
    <sheet name="Hoja 1 base" sheetId="1" state="hidden" r:id="rId1"/>
    <sheet name="INSTRUCTIVO" sheetId="2" r:id="rId2"/>
    <sheet name="PROGRAMAS 2020" sheetId="3" r:id="rId3"/>
    <sheet name="1. INOCUIDAD EN ALIMENTOS" sheetId="4" r:id="rId4"/>
    <sheet name="2. RIESGOS EN AGUA" sheetId="5" r:id="rId5"/>
    <sheet name="3. FARMACOVIGILANCIA" sheetId="6" r:id="rId6"/>
    <sheet name="4. EMERGENCIAS SANITARIAS" sheetId="7" r:id="rId7"/>
    <sheet name="Comp" sheetId="8" state="hidden" r:id="rId8"/>
    <sheet name="A1 2020" sheetId="9" r:id="rId9"/>
  </sheets>
  <externalReferences>
    <externalReference r:id="rId12"/>
    <externalReference r:id="rId13"/>
    <externalReference r:id="rId14"/>
    <externalReference r:id="rId15"/>
  </externalReferences>
  <definedNames>
    <definedName name="Adscripcion">'[1]Datos'!$N$4:$N$12</definedName>
    <definedName name="APOREST">'[2]Anexo 1 (Propuesta)'!$F$40</definedName>
    <definedName name="_xlnm.Print_Area" localSheetId="3">'1. INOCUIDAD EN ALIMENTOS'!$A$1:$F$20</definedName>
    <definedName name="_xlnm.Print_Area" localSheetId="4">'2. RIESGOS EN AGUA'!$A$1:$F$18</definedName>
    <definedName name="_xlnm.Print_Area" localSheetId="5">'3. FARMACOVIGILANCIA'!$A$1:$F$72</definedName>
    <definedName name="_xlnm.Print_Area" localSheetId="6">'4. EMERGENCIAS SANITARIAS'!$A$1:$F$17</definedName>
    <definedName name="_xlnm.Print_Area" localSheetId="8">'A1 2020'!$A$1:$G$27</definedName>
    <definedName name="_xlnm.Print_Area" localSheetId="1">'INSTRUCTIVO'!$A$1:$D$43</definedName>
    <definedName name="_xlnm.Print_Area" localSheetId="2">'PROGRAMAS 2020'!$A$1:$D$34</definedName>
    <definedName name="CABMS" localSheetId="3">'[3]ACB'!#REF!</definedName>
    <definedName name="CABMS" localSheetId="4">'[3]ACB'!#REF!</definedName>
    <definedName name="CABMS" localSheetId="5">'[3]ACB'!#REF!</definedName>
    <definedName name="CABMS" localSheetId="6">'[3]ACB'!#REF!</definedName>
    <definedName name="CABMS" localSheetId="1">'[3]ACB'!#REF!</definedName>
    <definedName name="CABMS" localSheetId="2">'[3]ACB'!#REF!</definedName>
    <definedName name="CABMS">'[3]ACB'!#REF!</definedName>
    <definedName name="CRITERIA" localSheetId="8">'A1 2020'!$I$37:$I$68</definedName>
    <definedName name="ENTIDAD">'[4]A1 FASSC ESTADO'!$B$6</definedName>
    <definedName name="EXCEDENTE">'[2]Anexo 1 (Propuesta)'!$C$40</definedName>
    <definedName name="FASSAC">'[2]Anexo 1 (Propuesta)'!$D$40</definedName>
    <definedName name="gf" localSheetId="3">'[3]ACB'!#REF!</definedName>
    <definedName name="gf" localSheetId="4">'[3]ACB'!#REF!</definedName>
    <definedName name="gf" localSheetId="5">'[3]ACB'!#REF!</definedName>
    <definedName name="gf" localSheetId="6">'[3]ACB'!#REF!</definedName>
    <definedName name="gf" localSheetId="1">'[3]ACB'!#REF!</definedName>
    <definedName name="gf" localSheetId="2">'[3]ACB'!#REF!</definedName>
    <definedName name="gf">'[3]ACB'!#REF!</definedName>
    <definedName name="RAMO">#REF!</definedName>
    <definedName name="RAMO33">'[2]Anexo 1 (Propuesta)'!$E$40</definedName>
    <definedName name="_xlnm.Print_Titles" localSheetId="3">'1. INOCUIDAD EN ALIMENTOS'!$2:$8</definedName>
    <definedName name="_xlnm.Print_Titles" localSheetId="4">'2. RIESGOS EN AGUA'!$2:$8</definedName>
    <definedName name="_xlnm.Print_Titles" localSheetId="5">'3. FARMACOVIGILANCIA'!$2:$8</definedName>
    <definedName name="_xlnm.Print_Titles" localSheetId="6">'4. EMERGENCIAS SANITARIAS'!$2:$8</definedName>
    <definedName name="_xlnm.Print_Titles" localSheetId="1">'INSTRUCTIVO'!$3:$15</definedName>
    <definedName name="_xlnm.Print_Titles" localSheetId="2">'PROGRAMAS 2020'!$2:$8</definedName>
    <definedName name="TOTAL">'[2]Anexo 1 (Propuesta)'!$G$40</definedName>
  </definedNames>
  <calcPr fullCalcOnLoad="1"/>
</workbook>
</file>

<file path=xl/comments6.xml><?xml version="1.0" encoding="utf-8"?>
<comments xmlns="http://schemas.openxmlformats.org/spreadsheetml/2006/main">
  <authors>
    <author>JUDITH</author>
  </authors>
  <commentList>
    <comment ref="A22" authorId="0">
      <text>
        <r>
          <rPr>
            <b/>
            <sz val="9"/>
            <rFont val="Tahoma"/>
            <family val="2"/>
          </rPr>
          <t>JUDITH:</t>
        </r>
        <r>
          <rPr>
            <sz val="9"/>
            <rFont val="Tahoma"/>
            <family val="2"/>
          </rPr>
          <t xml:space="preserve">
38301-CONGRESOS-HABILITAR PARTIDA</t>
        </r>
      </text>
    </comment>
    <comment ref="A23" authorId="0">
      <text>
        <r>
          <rPr>
            <b/>
            <sz val="9"/>
            <rFont val="Tahoma"/>
            <family val="2"/>
          </rPr>
          <t>JUDITH:</t>
        </r>
        <r>
          <rPr>
            <sz val="9"/>
            <rFont val="Tahoma"/>
            <family val="2"/>
          </rPr>
          <t xml:space="preserve">
38301-CONGRESOS-HABILITAR PARTIDA</t>
        </r>
      </text>
    </comment>
    <comment ref="A21" authorId="0">
      <text>
        <r>
          <rPr>
            <b/>
            <sz val="9"/>
            <rFont val="Tahoma"/>
            <family val="2"/>
          </rPr>
          <t>JUDITH:</t>
        </r>
        <r>
          <rPr>
            <sz val="9"/>
            <rFont val="Tahoma"/>
            <family val="2"/>
          </rPr>
          <t xml:space="preserve">
37504-NACIONALES -HABILITAR PARTIDA</t>
        </r>
      </text>
    </comment>
  </commentList>
</comments>
</file>

<file path=xl/sharedStrings.xml><?xml version="1.0" encoding="utf-8"?>
<sst xmlns="http://schemas.openxmlformats.org/spreadsheetml/2006/main" count="864" uniqueCount="417">
  <si>
    <t>GRAN TOTAL</t>
  </si>
  <si>
    <t>CANTIDAD</t>
  </si>
  <si>
    <t>COSTO</t>
  </si>
  <si>
    <t>IMPORTE</t>
  </si>
  <si>
    <t>NAYARIT</t>
  </si>
  <si>
    <t>BAJA CALIFORNIA SUR</t>
  </si>
  <si>
    <t>COFEPRIS-CETR-B.C.S.-03/09</t>
  </si>
  <si>
    <t>COFEPRIS-CETR-AGS.-01/09</t>
  </si>
  <si>
    <t>COMISIONADO DEL ÓRGANO DESCONCENTRADO DENOMINADO COMISIÓN ESTATAL PARA LA PROTECCIÓN CONTRA RIESGOS SANITARIOS DEL ESTADO DE CHIHUAHUA</t>
  </si>
  <si>
    <t>COFEPRIS-CETR-CHIH.-08/09</t>
  </si>
  <si>
    <t>DURANGO</t>
  </si>
  <si>
    <t>C.P. CARLOS EMILIO CONTRERAS GALINDO</t>
  </si>
  <si>
    <t>DRA. ELVIA E. PATRICIA HERRERA GUTIÉRREZ</t>
  </si>
  <si>
    <t>SECRETARIA DE SALUD Y DIRECTORA GENERAL DE SERVICIOS DE SALUD DE DURANGO</t>
  </si>
  <si>
    <t>DR. MIGUEL ÁNGEL ARAGÓN CONTRERAS</t>
  </si>
  <si>
    <t>COMISIONADO ESTATAL DE LA COMISIÓN PARA LA PROTECCIÓN CONTRA EL RIESGO SANITARIO</t>
  </si>
  <si>
    <t>COFEPRIS-CETR-DGO.-09/09</t>
  </si>
  <si>
    <t>DISTRITO FEDERAL</t>
  </si>
  <si>
    <t>LIC. MARIO M. DELGADO CARRILLO</t>
  </si>
  <si>
    <t>DR. JOSÉ ARMANDO AHUED ORTEGA</t>
  </si>
  <si>
    <t>COFEPRIS-CETR-D.F.-10/09</t>
  </si>
  <si>
    <t>GUANAJUATO</t>
  </si>
  <si>
    <t>C.P. GUSTAVO ADOLFO GONZÁLEZ ESTRADA</t>
  </si>
  <si>
    <t>LIC. MIGUEL MÁRQUEZ MÁRQUEZ</t>
  </si>
  <si>
    <t>SECRETARIO DE LA GESTIÓN PÚBLICA</t>
  </si>
  <si>
    <t>DR. JORGE ARMANDO AGUIRRE TORRES</t>
  </si>
  <si>
    <t>SECRETARIO DE SALUD Y DIRECTOR GENERAL DEL "ISAPEG"</t>
  </si>
  <si>
    <t>COFEPRIS-CETR-GTO.-11/09</t>
  </si>
  <si>
    <t>GUERRERO</t>
  </si>
  <si>
    <t>LIC. RICARDO ERNESTO CABRERA MORIN</t>
  </si>
  <si>
    <t>SECRETARIO DE FINANZAS Y ADMINISTRACIÓN DEL GOBIERNO DEL ESTADO DE GUERRERO</t>
  </si>
  <si>
    <t>DR. LUIS RODRIGO BARRERA RÍOS</t>
  </si>
  <si>
    <t>Q.B.P. PEDRO SALGADO SALES</t>
  </si>
  <si>
    <t>SUBSECRETARIO DE REGULACIÓN, CONTROL Y FOMENTO SANITARIO</t>
  </si>
  <si>
    <t>COFEPRIS-CETR-GRO.-12/09</t>
  </si>
  <si>
    <t>HIDALGO</t>
  </si>
  <si>
    <t>LIC. NUVIA MAGDALENA MAYORGA DELGADO</t>
  </si>
  <si>
    <t>DR. JORGE FELIPE ISLAS FUENTES</t>
  </si>
  <si>
    <t>SECRETARIO DE SALUD Y DIRECTOR GENERAL DE LOS SERVICIOS DE SALUD DE HIDALGO</t>
  </si>
  <si>
    <t>D. EN C. ARMIDA ZÚÑIGA ESTRADA</t>
  </si>
  <si>
    <t>COMISIONADA ESTATAL DE LA COMISIÓN PARA LA PROTECCIÓN CONTRA RIESGOS SANITARIOS DEL ESTADO DE HIDALGO (CORPISEH)</t>
  </si>
  <si>
    <t>COFEPRIS-CETR-HGO.-13/09</t>
  </si>
  <si>
    <t>JALISCO</t>
  </si>
  <si>
    <t>C. JOSÉ LUIS DE ALBA GONZÁLEZ</t>
  </si>
  <si>
    <t>SECRETARIO DE FINANZAS DEL ESTADO</t>
  </si>
  <si>
    <t>DR. ALFONSO GUTIÉRREZ CARRANZA</t>
  </si>
  <si>
    <t>SECRETARIO DE SALUD Y DIRECTOR GENERAL DEL ORGANISMO PÚBLICO DESCENTRALIZADO SERVICIOS DE SALUD JALISCO</t>
  </si>
  <si>
    <t>DR. JUAN CARLOS OLIVARES GÁLVEZ</t>
  </si>
  <si>
    <t>DIRECTOR GENERAL DE REGULACIÓN SANITARIA</t>
  </si>
  <si>
    <t>COFEPRIS-CETR-JAL.-14/09</t>
  </si>
  <si>
    <t>ESTADO DE MÉXICO</t>
  </si>
  <si>
    <t>DR. LUIS VIDEGARAY CASO</t>
  </si>
  <si>
    <t>DRA. MARÍA ELENA BARRERA TAPIA</t>
  </si>
  <si>
    <t>SECRETARIA DE SALUD</t>
  </si>
  <si>
    <t>DOCTOR SERGIO ROJAS ANDERSEN</t>
  </si>
  <si>
    <t>COORDINADOR DE REGULACIÓN SANITARIA</t>
  </si>
  <si>
    <t>COFEPRIS-CETR-MEX.-15/09</t>
  </si>
  <si>
    <t>MICHOACÁN</t>
  </si>
  <si>
    <t>C. GUADALUPE MACIEL CAMACHO</t>
  </si>
  <si>
    <t>SUBSECRETARIA DE FINANZAS</t>
  </si>
  <si>
    <t>DR. ROMÁN ARMANDO LUNA ESCALANTE</t>
  </si>
  <si>
    <t>SECRETARIO DE SALUD Y DIRECTOR GENERAL DEL ORGANISMO PÚBLICO DESCENTRALIZADO DE LOS SERVICIOS DE SALUD DE MICHOACÁN</t>
  </si>
  <si>
    <t>C. LAURA GERVASIA HUANOSTO GUTIÉRREZ</t>
  </si>
  <si>
    <t>DIRECTORA DE PROTECCIÓN CONTRA RIESGOS SANITARIOS</t>
  </si>
  <si>
    <t>COFEPRIS-CETR-MICH.-16/09</t>
  </si>
  <si>
    <t>MORELOS</t>
  </si>
  <si>
    <t>L.C. JOSÉ ALEJANDRO JESÚS VILLAREAL GASCA</t>
  </si>
  <si>
    <t>SECRETARIO DE FINANZAS Y PLANEACIÓN</t>
  </si>
  <si>
    <t>DR. VÍCTOR MANUEL CABALLERO SOLANO</t>
  </si>
  <si>
    <t>Dra. María  Luisa Gontes Ballesteros</t>
  </si>
  <si>
    <t>Directora General del Organismo Público Descentralizado Denominado Servicios de Salud de Morelos</t>
  </si>
  <si>
    <t>M.V.Z. HUGO ANTONIO OCAMPO CUÉ</t>
  </si>
  <si>
    <t>COMISIONADO PARA LA PROTECCIÓN CONTRA RIESGOS SANITARIOS</t>
  </si>
  <si>
    <t>COFEPRIS-CETR-MOR.-17/09</t>
  </si>
  <si>
    <t>C.P. GERARDO GANGOITI RUIZ</t>
  </si>
  <si>
    <t>DR. OMAR REYNOZO GALLEGOS</t>
  </si>
  <si>
    <t>DR. ADELAIDO URIBE FLORES</t>
  </si>
  <si>
    <t>DIRECTOR DE REGULACIÓN SANITARIA</t>
  </si>
  <si>
    <t>COFEPRIS-CETR-NAY.-18/09</t>
  </si>
  <si>
    <t>NUEVO LEÓN</t>
  </si>
  <si>
    <t>C. RUBÉN EDUARDO MARTÍNEZ DONDÉ</t>
  </si>
  <si>
    <t>SECRETARIO DE FINANZAS Y TESORERO GENERAL DEL ESTADO</t>
  </si>
  <si>
    <t>C. RICARDO JAVIER PÁEZ GONZÁLEZ</t>
  </si>
  <si>
    <t>CONTRALOR INTERNO</t>
  </si>
  <si>
    <t>C. GILBERTO MONTIEL AMOROSO</t>
  </si>
  <si>
    <t>SECRETARIO DE SALUD Y DIRECTOR GENERAL DE LOS SERVICIOS DE SALUD DE NUEVO LEÓN, ORGANISMO PÚBLICO DESCENTRALIZADO</t>
  </si>
  <si>
    <t>DR. JOSÉ GUSTAVO RÉGULO DE LA LUZ VILLARREAL DE LA FUENTE</t>
  </si>
  <si>
    <t>SUBSECRETARIO DE REGULACIÓN Y FOMENTO SANITARIO DE LA SECRETARIA DE SALUD</t>
  </si>
  <si>
    <t>COFEPRIS-CETR-N.L.-19/09</t>
  </si>
  <si>
    <t>OAXACA</t>
  </si>
  <si>
    <t>ARQ. MIGUEL ÁNGEL ORTEGA HABIB</t>
  </si>
  <si>
    <t>DR. MARTÍN DE JESÚS VÁZQUEZ VILLANUEVA</t>
  </si>
  <si>
    <t>SECRETARIO DE SALUD EN EL ESTADO Y DIRECTOR GENERAL DE LOS SERVICIOS DE SALUD DE OAXACA</t>
  </si>
  <si>
    <t>COFEPRIS-CETR-OAX.-20/09</t>
  </si>
  <si>
    <t>PUEBLA</t>
  </si>
  <si>
    <t>ING. GERARDO MARÍA PÉREZ SALAZAR</t>
  </si>
  <si>
    <t>DR. RAFAEL ANTONIO MARÍN</t>
  </si>
  <si>
    <t>SECRETARIO DE SALUD Y DIRECTOR GENERAL DE LOS SERVICIOS DE SALUD DEL ESTADO</t>
  </si>
  <si>
    <t>LIC. BARAQUIEL SALOMA LINARES</t>
  </si>
  <si>
    <t>DIRECTOR DE REGULACIÓN Y FOMENTO SANITARIO</t>
  </si>
  <si>
    <t>COFEPRIS-CETR-PUE.-21/09</t>
  </si>
  <si>
    <t>QUERÉTARO</t>
  </si>
  <si>
    <t>ING. JUAN MANUEL ALCOCER GAMBA</t>
  </si>
  <si>
    <t>DR. FELIPE RAFAEL ASCENCIO ASCENCIO</t>
  </si>
  <si>
    <t>COMISIÓN FEDERAL PARA LA PROTECCIÓN CONTRA RIESGOS SANITARIOS</t>
  </si>
  <si>
    <t>TOTAL</t>
  </si>
  <si>
    <t>CONCEPTO</t>
  </si>
  <si>
    <t>DESCRIPCIÓN</t>
  </si>
  <si>
    <t>Presione el triángulo y seleccione la clave del Convenio correspondiente a su entidad.</t>
  </si>
  <si>
    <t>No se deberá modificar el nombre de las pestañas predeterminadas.</t>
  </si>
  <si>
    <t>AGUASCALIENTES</t>
  </si>
  <si>
    <t>ENTIDAD:</t>
  </si>
  <si>
    <t>CONVENIO CLAVE:</t>
  </si>
  <si>
    <t>FASSC</t>
  </si>
  <si>
    <t>ESTADO</t>
  </si>
  <si>
    <t>FUNCIONARIO FINANZAS</t>
  </si>
  <si>
    <t>PUESTO FUNCIONARIO DE FINANZAS</t>
  </si>
  <si>
    <t>FUNCIONARIO FINANZAS 2</t>
  </si>
  <si>
    <t>PUESTO FUNCIONARIO DE FINANZAS 2</t>
  </si>
  <si>
    <t>TITULAR SECRETARIA DE SALUD</t>
  </si>
  <si>
    <t>PUESTO TITULAR SECRETARIA DE SALUD</t>
  </si>
  <si>
    <t>TITULAR SECRETARIA DE SALUD2</t>
  </si>
  <si>
    <t>PUESTO TITULAR SECRETARIA DE SALUD2</t>
  </si>
  <si>
    <t>TITULAR DE PCRS EN LA ENTIDAD</t>
  </si>
  <si>
    <t>PUESTO TITULAR DE PCRS EN LA ENTIDAD</t>
  </si>
  <si>
    <t>NOMENCLATURA CONVENIO</t>
  </si>
  <si>
    <t>ÁREAS DE PROTECCCIÓN CONTRA RIESGOS SANITARIOS</t>
  </si>
  <si>
    <t>Leyenda Anexo 1</t>
  </si>
  <si>
    <t>C.P. PABLO GIACINTI OLAVARRIETA</t>
  </si>
  <si>
    <t>SECRETARIO DE FINANZAS</t>
  </si>
  <si>
    <t>DR. VENTURA VILCHIS HUERTA</t>
  </si>
  <si>
    <t>DIRECTOR GENERAL DEL INSTITUTO DE SALUD DEL ESTADO DE AGUASCALIENTES</t>
  </si>
  <si>
    <t>DR. ARMANDO GONZÁLEZ PÉREZ</t>
  </si>
  <si>
    <t>DIRECTOR DE REGULACIÓN SANITARIA DEL INSTITUTO DE SALUD DEL ESTADO DE AGUASCALIENTES</t>
  </si>
  <si>
    <t>BAJA CALIFORNIA</t>
  </si>
  <si>
    <t>C.P. MANUEL FRANCISCO G. AGUILAR BOJÓRQUEZ</t>
  </si>
  <si>
    <t>SECRETARIO DE PLANEACIÓN Y FINANZAS</t>
  </si>
  <si>
    <t>DR. JOSÉ GUADALUPE BUSTAMANTE MORENO</t>
  </si>
  <si>
    <t>SECRETARIO DE SALUD Y DIRECTOR GENERAL DEL INSTITUTO DE SERVICIOS DE SALUD PÚBLICA</t>
  </si>
  <si>
    <t>L.A.E. RICARDO ERNESTO ZAMARRÓN GUEVARA</t>
  </si>
  <si>
    <t>DIRECTOR DE PROTECCIÓN CONTRA RIESGOS SANITARIOS</t>
  </si>
  <si>
    <t>COFEPRIS-CETR-B.C.-02/09</t>
  </si>
  <si>
    <t>LIC. JOSÉ ANTONIO RAMÍREZ GÓMEZ</t>
  </si>
  <si>
    <t>LIC. ROMÁN PABLO RANGEL PINEDO</t>
  </si>
  <si>
    <t>CONTRALOR GENERAL ESTADO</t>
  </si>
  <si>
    <t>C. FRANCISCO CARDOZA MACÍAS</t>
  </si>
  <si>
    <t>SECRETARIO DE SALUD</t>
  </si>
  <si>
    <t>C. HÉCTOR ROMERO GARCÍA</t>
  </si>
  <si>
    <t>COMISIONADO ESTATAL PARA LA PROTECCIÓN CONTRA RIESGOS SANITARIOS</t>
  </si>
  <si>
    <t>CAMPECHE</t>
  </si>
  <si>
    <t>C.P. VÍCTOR SANTIAGO PÉREZ AGUILAR</t>
  </si>
  <si>
    <t>SECRETARIO DE FINANZAS Y ADMINISTRACIÓN</t>
  </si>
  <si>
    <t>LICDA. MARGARITA ROSA ALFARO WARING</t>
  </si>
  <si>
    <t>SECRETARIA DE LA CONTRALORÍA</t>
  </si>
  <si>
    <t>DR. ÁLVARO EMILIO ARCEO ORTIZ</t>
  </si>
  <si>
    <t>SECRETARIO DE SALUD Y DIRECTOR GENERAL DEL INSTITUTO DE SERVICIOS DESCENTRALIZADOS DE SALUD EN EL ESTADO DE CAMPECHE</t>
  </si>
  <si>
    <t>DR. FRANCISCO DANIEL BARREDA PUGA</t>
  </si>
  <si>
    <t>COMISIONADO PARA LA PROTECCIÓN CONTRA RIESGOS SANITARIOS DEL ESTADO DE CAMPEHCE</t>
  </si>
  <si>
    <t>COFEPRIS-CETR-CAM.-04/09</t>
  </si>
  <si>
    <t>COAHUILA</t>
  </si>
  <si>
    <t>LIC. HÉCTOR JAVIER VILLARREAL HERNÁNDEZ</t>
  </si>
  <si>
    <t>DR. RAYMUNDO S. VERDUZCO ROSÁN</t>
  </si>
  <si>
    <t>DR. JORGE ALBERTO DURÓN MARTÍNEZ</t>
  </si>
  <si>
    <t>SUBSECRETARIO DE REGULACIÓN Y FOMENTO SANITARIO</t>
  </si>
  <si>
    <t>COFEPRIS-CETR-COAH.-05/09</t>
  </si>
  <si>
    <t>COLIMA</t>
  </si>
  <si>
    <t>C.P. BLANCA ISABEL ÁVALOS FERNÁNDEZ</t>
  </si>
  <si>
    <t>SECRETARIA DE FINANZAS</t>
  </si>
  <si>
    <t>DR. JOSÉ SALAZAR AVIÑA</t>
  </si>
  <si>
    <t>SECRETARIO DE SALUD Y BIENESTAR SOCIAL Y PRESIDENTE EJECUTIVO DE LOS SERVICIOS DE SALUD DEL ESTADO DE COLIMA</t>
  </si>
  <si>
    <t>QUÍMICA MA. MAGDALENA VALDEZ VELASCO</t>
  </si>
  <si>
    <t>COMISIONADA ESTATAL PARA LA PROTECCIÓN CONTRA RIESGOS SANITARIOS</t>
  </si>
  <si>
    <t>COFEPRIS-CETR-COL.-06/09</t>
  </si>
  <si>
    <t>CHIAPAS</t>
  </si>
  <si>
    <t>C. CARLOS JAIR JIMÉNEZ BOLAÑOS CACHO</t>
  </si>
  <si>
    <t>SECRETARIO DE HACIENDA</t>
  </si>
  <si>
    <t>C. ADRIÁN PÉREZ VARGAS</t>
  </si>
  <si>
    <t>SECRETARIO DE SALUD Y DIRECTOR GENERAL DEL INSTITUTO DE SALUD</t>
  </si>
  <si>
    <t>DR. LUIS MANUEL SALGADO CORSANTES</t>
  </si>
  <si>
    <t>COFEPRIS-CETR-CHIS.-07/09</t>
  </si>
  <si>
    <t>CHIHUAHUA</t>
  </si>
  <si>
    <t>LIC. CRISTÍAN RODALLEGAS HINOJOSA</t>
  </si>
  <si>
    <t>LIC. OSCAR VILLALOBOS CHÁVEZ</t>
  </si>
  <si>
    <t>SECRETARIO DE FOMENTO SOCIAL</t>
  </si>
  <si>
    <t>LIC. EMILIO ELÍAS TERRAZAS</t>
  </si>
  <si>
    <t>LESP</t>
  </si>
  <si>
    <t>SECRETARIO DE SALUD Y COORDINADOR GENERAL DE SERVICIOS DE SALUD DEL ESTADO DE QUERÉTARO</t>
  </si>
  <si>
    <t xml:space="preserve">DR. RAÚL FIGUEROA GARCÍA </t>
  </si>
  <si>
    <t>DIRECTOR DE FOMENTO Y REGULACIÓN SANITARIA</t>
  </si>
  <si>
    <t>COFEPRIS-CETR-QRO.-22/09</t>
  </si>
  <si>
    <t>QUINTANA ROO</t>
  </si>
  <si>
    <t xml:space="preserve">LIC. FREDY EFRÉN MARRUFO MARTÍN </t>
  </si>
  <si>
    <t>Q.F.B. JUAN CARLOS AZUETA CÁRDENAS</t>
  </si>
  <si>
    <t>SECRETARIO DE SALUD Y DIRECTOR GENERAL DE LOS SERVICIOS ESTATALES DE SALUD</t>
  </si>
  <si>
    <t>DRA. MARINA GONZÁLEZ ZIHEL</t>
  </si>
  <si>
    <t>DIRECTORA DE PROTECCIÓN CONTRA RIESGOS SANITARIOS DE LOS SERVICIOS ESTATALES DE SALUD</t>
  </si>
  <si>
    <t>COFEPRIS-CETR-Q.ROO.-23/09</t>
  </si>
  <si>
    <t>SAN LUIS POTOSÍ</t>
  </si>
  <si>
    <t>C.P. JOEL AZUARA ROBLES</t>
  </si>
  <si>
    <t>DR. JUAN SÁNCHEZ RAMOS</t>
  </si>
  <si>
    <t>DIRECTOR GENERAL DE LOS SERVICIOS DE SALUD</t>
  </si>
  <si>
    <t>DR. ROBERTO ÁVALOS CARBAJAL</t>
  </si>
  <si>
    <t>COFEPRIS-CETR-S.L.P.-24/09</t>
  </si>
  <si>
    <t>SINALOA</t>
  </si>
  <si>
    <t>COFEPRIS-CETR-SIN.-25/09</t>
  </si>
  <si>
    <t>SONORA</t>
  </si>
  <si>
    <t>C.P. ERNESTO VARGAS GAYTAN</t>
  </si>
  <si>
    <t>DR. JOSÉ RAYMUNDO LÓPEZ VUCOVICH</t>
  </si>
  <si>
    <t>C. JORGE DURÁN PUENTE</t>
  </si>
  <si>
    <t>DIRECTOR GENERAL DE PROTECCIÓN CONTRA RIESGOS SANITARIOS</t>
  </si>
  <si>
    <t>COFEPRIS-CETR-SON.-26/09</t>
  </si>
  <si>
    <t>TABASCO</t>
  </si>
  <si>
    <t>L.C.P. JOSÉ MANUEL SAÍZ PINEDA</t>
  </si>
  <si>
    <t>SECRETARIO DE ADMINISTRACIÓN Y FINANZAS</t>
  </si>
  <si>
    <t>DR. LUIS FELIPE GRAHAM ZAPATA</t>
  </si>
  <si>
    <t>SECRETARIO DE SALUD Y TITULAR DE LOS SERVICISO DE SALUD DE TABASCO</t>
  </si>
  <si>
    <t>DR. RAÚL GONZÁLEZ LOAIZA</t>
  </si>
  <si>
    <t>COFEPRIS-CETR-TAB.-27/09</t>
  </si>
  <si>
    <t>TAMAULIPAS</t>
  </si>
  <si>
    <t>C.P. OSCAR ALMARÁZ SMER</t>
  </si>
  <si>
    <t>JUAN GUILLERMO MANSUR ARZOLA</t>
  </si>
  <si>
    <t>SECRETARIO DE SALUD Y DIRECTOR GENERLA DEL ORGANISMO PÚBLICO DESCENTRALIZADO SERVICIOS DE SALUD DE TAMAULIPAS</t>
  </si>
  <si>
    <t>ROBERTO J. HERNÁNDEZ BÁEZ</t>
  </si>
  <si>
    <t>COMISIONADO ESTATAL PARA LA PROTECCIÓN CONTRA RIESGOS SANITARIOS DE TAMAULIPAS</t>
  </si>
  <si>
    <t>COFEPRIS-CETR-TAMPS.-28/09</t>
  </si>
  <si>
    <t>TLAXCALA</t>
  </si>
  <si>
    <t>C.P. ANDRÉS HERNÁNDEZ RAMÍREZ</t>
  </si>
  <si>
    <t>M.S.P. CONSTANTINO VICENTE QUIROZ PÉREZ</t>
  </si>
  <si>
    <t>SECRETARIO DE SALUD Y DIRECTOR GENERAL DEL ORGANISMO PÚBLICO DESCENTRALIZADO SALUD DE TLAXCALA</t>
  </si>
  <si>
    <t>DR. OSCAR RUBÉN DEL RAZO</t>
  </si>
  <si>
    <t>COMISIONADO ESTATAL PARA LA PROTECCIÓN CONTRA RIESGOS SANITARIOS DE TLAXCALA</t>
  </si>
  <si>
    <t>COFEPRIS-CETR-TLAX.-29/09</t>
  </si>
  <si>
    <t>VERACRUZ</t>
  </si>
  <si>
    <t>COFEPRIS-CETR-VER.-30/09</t>
  </si>
  <si>
    <t>YUCATÁN</t>
  </si>
  <si>
    <t>COFEPRIS-CETR-YUC.-31/09</t>
  </si>
  <si>
    <t>ZACATECAS</t>
  </si>
  <si>
    <t>L.C. JORGE MIRANDA CASTRO</t>
  </si>
  <si>
    <t>C. ELSA ALICIA AGUILAR DÍAZ</t>
  </si>
  <si>
    <t>DIRECTORA GENERAL DE LOS SERVICIOS DE SALUD DE ZACATECAS</t>
  </si>
  <si>
    <t>DRA. ROSALINA CARRILLO NÚÑEZ</t>
  </si>
  <si>
    <t>DIRECTORA DE REGULACIÓN Y FOMENTO SANITARIO DE LOS SERVICIOS DE SALUD</t>
  </si>
  <si>
    <t>COFEPRIS-CETR-ZAC.-32/09</t>
  </si>
  <si>
    <r>
      <t>Anexo 1</t>
    </r>
    <r>
      <rPr>
        <sz val="10"/>
        <rFont val="Arial Narrow"/>
        <family val="2"/>
      </rPr>
      <t>. del Convenio Específico en Materia de Transferencia de Recursos para la Ejecución y Desarrollo de los Programas y Proyectos de Protección contra Riesgos Sanitarios, así como para el Fortalecimiento de la Red Nacional de Laboratorios, que celebran</t>
    </r>
  </si>
  <si>
    <t>SECRETARIO DE SALUD PÚBLICA Y PRESIDENTE EJECUTIVO DE LOS SERVICIOS DE SALUD DE SONORA</t>
  </si>
  <si>
    <t>FASSC  2011</t>
  </si>
  <si>
    <t>APCRS</t>
  </si>
  <si>
    <t>%</t>
  </si>
  <si>
    <t xml:space="preserve">Monto </t>
  </si>
  <si>
    <t>Monto</t>
  </si>
  <si>
    <t>Memorias de Cálculo</t>
  </si>
  <si>
    <t>INSUMO</t>
  </si>
  <si>
    <t>Presione el triángulo y seleccione el insumo que pretende adquirir.</t>
  </si>
  <si>
    <t>Describa las caracteristicas específicas del insumo que se pretende adquirir.</t>
  </si>
  <si>
    <t>Indicar la cantidad de artículos a adquirir.</t>
  </si>
  <si>
    <t>Indicar el costo unitario del artículo a adquirir.</t>
  </si>
  <si>
    <t>Podrá identificarlo con las siglas de su Entidad Federativa.</t>
  </si>
  <si>
    <t>PROTECCIÓN CONTRA RIESGOS SANITARIOS    ANEXO1</t>
  </si>
  <si>
    <t>MEMORIA DE CÁLCULO</t>
  </si>
  <si>
    <t>DIFERENCIA</t>
  </si>
  <si>
    <t>|</t>
  </si>
  <si>
    <t xml:space="preserve">PROGRAMA: </t>
  </si>
  <si>
    <t>Protección contra Riesgos Sanitarios</t>
  </si>
  <si>
    <t>a) MEMORIA DE CÁLCULO</t>
  </si>
  <si>
    <t>*Áreas de Protección Contra Riesgos Sanitarios</t>
  </si>
  <si>
    <t>(NOMBRE Y FIRMA DEL TITULAR DEL APCRS)</t>
  </si>
  <si>
    <t>CONVENIO CLAVE</t>
  </si>
  <si>
    <t>ENTIDAD</t>
  </si>
  <si>
    <t xml:space="preserve">* MC .- Memoria de Cálculo                                                                                                                                                                          </t>
  </si>
  <si>
    <t xml:space="preserve">Se hace un comparativo entre el total de recurso económico asignado por proyecto y la memoria de cálculo, donde la diferencia entre ambos debe ser igual a cero. </t>
  </si>
  <si>
    <t>Se podrán incorporar las filas que se requieran, sin que se modifique el diseño del formato.</t>
  </si>
  <si>
    <t>Presione el triángulo que aparece en el recuadro y seleccione la Entidad Federativa a la que corresponde.</t>
  </si>
  <si>
    <t>SUMA</t>
  </si>
  <si>
    <t>Se llena automáticamente y es la relación entre la "cantidad" y el "costo".</t>
  </si>
  <si>
    <t xml:space="preserve">ENTIDAD </t>
  </si>
  <si>
    <t xml:space="preserve">CONVENIO CLAVE </t>
  </si>
  <si>
    <t>ELABORÓ</t>
  </si>
  <si>
    <t>REVISÓ</t>
  </si>
  <si>
    <t>AUTORIZÓ</t>
  </si>
  <si>
    <t xml:space="preserve">                                                                                                                                                                        </t>
  </si>
  <si>
    <t>FECHA DE VALIDACIÓN</t>
  </si>
  <si>
    <t>REVISÓ  (NOMBRE Y FIRMA)</t>
  </si>
  <si>
    <t>AUTORIZÓ  (NOMBRE Y FIRMA)</t>
  </si>
  <si>
    <t>ELABORÓ (NOMBRE Y FIRMA)</t>
  </si>
  <si>
    <t>PROGRAMA</t>
  </si>
  <si>
    <t>PARTIDA</t>
  </si>
  <si>
    <t>59101 SOFTWARE</t>
  </si>
  <si>
    <t xml:space="preserve">21101 MATERIALES Y ÚTILES DE OFICINA. Asignaciones destinadas a la adquisición de materiales y artículos diversos, propios para el uso de las oficinas, tales como: papelería, formas, libretas, carpetas, y cualquier tipo de papel, vasos y servilletas desechables, limpiatipos, rollos fotográficos; útiles de escritorio como engrapadoras, perforadoras manuales, sacapuntas; artículos de dibujo, correspondencia y archivo; cestos de basura, y otros productos similares. Incluye la adquisición de artículos de envoltura, sacos y valijas, entre otros. </t>
  </si>
  <si>
    <t>21201 MATERIALES Y ÚTILES DE IMPRESIÓN Y REPRODUCCIÓN. Asignaciones destinadas a la adquisición de materiales utilizados en la impresión, reproducción y encuadernación, tales como: fijadores, tintas, pastas, logotipos, y demás materiales y útiles para el mismo fin.</t>
  </si>
  <si>
    <t xml:space="preserve">21401 MATERIALES Y ÚTILES CONSUMIBLES PARA EL PROCESAMIENTO EN EQUIPOS Y BIENES INFORMÁTICOS. Asignaciones destinadas a la adquisición de insumos utilizados en el procesamiento, grabación como son discos duros, dispositivos USB, disco compacto (CD y DVD) e impresión de datos, así como los materiales para la limpieza y protección de los equipos, tales como: medios ópticos y magnéticos, apuntadores, protectores de vídeo, fundas, solventes y otros.                                                                                                                                            </t>
  </si>
  <si>
    <t>24301 CAL, YESO Y PRODUCTOS DE YESO. Asignaciones destinadas a la adquisición de tabla roca, plafones, paneles acústicos, columnas, molduras, estatuillas, figuras decorativas de yeso y otros productos arquitectónicos de yeso de carácter ornamental. Incluye Cal viva, hidratada o apagada y cal para usos específicos a partir de piedra caliza triturada. (Exclusivo para desinfección).</t>
  </si>
  <si>
    <t>21601 MATERIAL DE LIMPIEZA. Asignaciones destinadas a la adquisición de materiales, artículos y enseres para el aseo, limpieza e higiene, tales como: escobas, jergas, detergentes, jabones y otros productos similares.</t>
  </si>
  <si>
    <t>21501 MATERIAL DE APOYO INFORMATIVO. Asignaciones destinadas a la adquisición de toda clase de artículos y materiales utilizados en actividades de información y de investigación, que se requieran en cumplimiento de la función institucional de las unidades administrativas de las dependencias y entidades, comprende la adquisición de libros, revistas, periódicos, diarios oficiales impresos o por medios remotos, gacetas, material audiovisual, cassettes, así como discos compactos distintos al software señalado en la partida 32701 Patentes, regalías y otros, y en general todo tipo de material didáctico distinto al señalado en la partida 21701 Materiales y suministros para planteles educativos. Incluye las asignaciones destinadas al pago de suscripciones de publicaciones y revistas para el mismo fin.</t>
  </si>
  <si>
    <t xml:space="preserve">25101 PRODUCTOS QUÍMICOS BÁSICOS. 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</si>
  <si>
    <t>25501 MATERIALES, ACCESORIOS Y SUMINISTROS DE LABORATORIO. 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(Exclusivo para la toma de muestra).</t>
  </si>
  <si>
    <t xml:space="preserve">25901 OTROS PRODUCTOS QUÍMICOS. 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   </t>
  </si>
  <si>
    <t>26102 COMBUSTIBLES, LUBRICANTES Y ADITIVOS PARA VEHÍCULOS TERRESTRES, AÉREOS, MARÍTIMOS, LACUSTRES Y FLUVIALES DESTINADOS A SERVICIOS PÚBLICOS Y LA OPERACIÓN DE PROGRAMAS PÚBLICOS. Asignaciones destinadas a la adquisición de toda clase de combustibles en estado líquido o gaseoso, crudos o refinados, así como de lubricantes y aditivos, requeridos para el funcionamiento de vehículos y equipo de transporte, terrestres, aéreos, marítimos, lacustres y fluviales, tales como: ambulancias, grúas, bomberos, patrullas, barredoras, recolectores de basura y desechos, autobuses, trolebuses, helicópteros, aviones, avionetas, lanchas, barcos, entre otros, destinados a la prestación de servicios públicos y la operación de programas públicos, incluidas las labores en campo, de supervisión y las correspondientes a desastres naturales.</t>
  </si>
  <si>
    <t xml:space="preserve">27101 VESTUARIO Y UNIFORMES. 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</si>
  <si>
    <t xml:space="preserve">27201 PRENDAS DE  PROTECCIÓN  PERSONAL. Asignaciones destinadas a la adquisición de prendas especiales de protección personal, tales como: guantes, botas de hule y asbesto, de tela o materiales especiales, cascos, caretas, lentes, cinturones, y demás prendas distintas de las señaladas en la partida 28301 Prendas de protección para seguridad pública y nacional. </t>
  </si>
  <si>
    <t>27401 PRODUCTOS TEXTILES. 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</si>
  <si>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29101 HERRAMIENTAS MENORES. 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prensas, berbiquíes, garlopas, taladros, zapapicos, escaleras, detectores de metales manuales y demás bienes de consumo similares. Excluye las refacciones y accesorios señalados en este capítulo; así como herramientas y máquinas herramienta consideradas en el capítulo 5000 Bienes muebles, inmuebles e intangibles.</t>
  </si>
  <si>
    <t xml:space="preserve">29401 REFACCIONES Y ACCESORIOS PARA EQUIPO DE CÓMPUTO Y TELECOMUNICACIONES. Asignaciones destinadas a la adquisición de componentes y dispositivos internos o externos que se integran al equipo de cómputo y/o telecomunicaciones, con el objeto de conservar o recuperar su funcionalidad y que son de difícil control de inventarios, tales como: tarjetas electrónicas, discos (CD y DVD) internos, puertos USB, HDMI, circuitos, bocinas, pantallas, ratón, teclados, cámaras, entre otros. </t>
  </si>
  <si>
    <t>29601 REFACCIONES Y ACCESORIOS MENORES DE EQUIPO DE TRANSPORTE. 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</si>
  <si>
    <t>31701 SERVICIOS DE CONDUCCION DE SEÑALES ANALOGICAS Y DIGITALES. Asignaciones destinadas a cubrir el pago de servicios de conducción de señales de voz, datos e imagen requeridos en el desempeño de funciones oficiales, tales como: servicios satelitales, red digital integrada, internet, y demás servicios no considerados en las redes telefónica y de telecomunicaciones nacional e internacional.</t>
  </si>
  <si>
    <t xml:space="preserve">31801 SERVICIO POSTAL. Asignaciones destinadas al pago del servicio postal nacional e internacional, así como los pagos por servicios de mensajería, requeridos en el desempeño de funciones oficiales. </t>
  </si>
  <si>
    <t>32201 ARRENDAMIENTO DE EDIFICIOS Y LOCALES. Asignaciones destinadas a cubrir el alquiler de toda clase de inmuebles. (Exclusivo para la renta de salón para eventos de capacitación).</t>
  </si>
  <si>
    <t xml:space="preserve">32504 ARRENDAMIENTO DE VEHÍCULOS TERRESTRES, AÉREOS, MARÍTIMOS, LACUSTRES Y FLUVIALES PARA DESASTRES NATURALES. Asignaciones destinadas a cubrir el alquiler de toda clase de vehículos y equipo de transporte, terrestre, aéreo, marítimo, lacustre y fluvial, para su utilización en caso de desastres naturales. Incluye el pago de operadores o cualquier otro gasto adicional que se genere por la utilización de este servicio. </t>
  </si>
  <si>
    <t xml:space="preserve">33603 IMPRESIONES DE DOCUMENTOS OFICIALES PARA LA PRESTACION DE SERVICIOS PUBLICOS, IDENTIFICACION, FORMATOS ADMINISTRATIVOS Y FISCALES, FORMAS VALORADAS, CERTIFICADOS Y TITULOS. Asignaciones destinadas a cubrir el costo de los servicios de impresión de documentos oficiales necesarios para la prestación de servicios públicos y de operaciones relacionadas con la función pública, tales como: pasaportes, certificados especiales, títulos de crédito, formas fiscales y formas valoradas, y demás documentos para la identificación, trámites oficiales y servicios a la población. </t>
  </si>
  <si>
    <t>33604 IMPRESIÓN Y ELABORACIÓN DE MATERIAL INFORMATIVO DERIVADO DE LA OPERACIÓN Y ADMINISTRACIÓN DE LAS DEPENDENCIAS Y ENTIDADES. Asignaciones destinadas a cubrir el costo de los servicios de impresión y elaboración de material informativo, tales como: padrones de beneficiarios, reglas de operación, programas sectoriales, especiales; informes de labores, manuales de organización, de procedimientos y de servicios al público; decretos, convenios, acuerdos, instructivos, proyectos editoriales, folletos, trípticos, dípticos, carteles, mantas, rótulos, y demás servicios de impresión y elaboración de material informativo que forma parte de los instrumentos de apoyo para la realización de los programas presupuestarios de las dependencias y entidades, distintos de los servicios de comunicación social y publicidad.</t>
  </si>
  <si>
    <t>35301 MANTENIMIENTO Y CONSERVACIÓN DE BIENES INFORMÁTICOS. Asignaciones destinadas a cubrir el costo de los servicios que se contraten con terceros para el mantenimiento y conservación de bienes informáticos, tales como: computadoras, impresoras, dispositivos de seguridad, reguladores, fuentes de potencia ininterrumpida, entre otros.</t>
  </si>
  <si>
    <t>35501 MANTENIMIENTO Y CONSERVACIÓN DE VEHÍCULOS TERRESTRES, AÉREOS, MARÍTIMOS, LACUSTRES Y FLUVIALES. Asignaciones destinadas a cubrir el costo de los servicios de mantenimiento y conservación de vehículos y equipo de transporte, terrestres, aéreos, marítimos, lacustres y fluviales, propiedad o al servicio de las dependencias y entidades.</t>
  </si>
  <si>
    <t xml:space="preserve"> 35701 MANTENIMIENTO Y CONSERVACIÓN DE MAQUINARIA Y EQUIPO. Asignaciones destinadas a cubrir el costo de los servicios de mantenimiento y conservación de la maquinaria y equipo propiedad o al servicio de las dependencias y entidades, tales como: tractores, palas mecánicas, vehículos, equipo especializado, instalado en los inmuebles, entre otros, cuando se efectúen por cuenta de terceros. </t>
  </si>
  <si>
    <t>35801 SERVICIOS DE LAVANDERÍA, LIMPIEZA E HIGIENE. Asignaciones destinadas a cubrir los gastos por servicios de lavandería, limpieza, desinfección e higiene en los bienes muebles e inmuebles propiedad o al cuidado de las dependencias y entidades.Incluye el costo de los servicios de recolección, traslado y tratamiento final de desechos tóxicos.</t>
  </si>
  <si>
    <t xml:space="preserve">36101 DIFUSIÓN DE MENSAJES SOBRE PROGRAMAS Y ACTIVIDADES GUBERNAMENTALES. Asignaciones destinadas a cubrir el costo de difusión de los servicios públicos que prestan las dependencias o entidades. Incluye el diseño y conceptualización de campañas de comunicación, preproducción, producción, postproducción y copiado; la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y otros medios complementarios.  </t>
  </si>
  <si>
    <t xml:space="preserve">366 SERVICIO DE CREACION Y DIFUSION DE CONTENIDO EXCLUSIVAMENTE A TRAVES DE  INTERNET. Asignaciones destinadas a cubrir el gasto por creación, difusión y transmisión de contenido de interés general o específico a través de internet exclusivamente. </t>
  </si>
  <si>
    <t xml:space="preserve">37101 PASAJES AÉREOS NACIONALES PARA LABORES EN CAMPO Y DE SUPERVISIÓN. Asignaciones destinadas a cubrir los gastos de transporte aéreo en comisiones oficiales temporales dentro del país de servidores públicos de las dependencias y entidades, derivado de la realización de labores en campo o de supervisión e inspección en lugares distintos a los de su adscripción, en cumplimiento de la función pública. Incluye el pago de guías para facilitar las funciones o actividades de los servidores públicos, y excluye los arrendamientos de vehículos terrestres, aéreos, marítimos, lacustres y fluviales, comprendidos en el concepto 3200 Servicios de arrendamiento. </t>
  </si>
  <si>
    <t>37103 PASAJES AÉREOS NACIONALES ASOCIADOS A DESASTRES NATURALES. Asignaciones destinadas a cubrir los gastos de transporte dentro del país de servidores públicos de las dependencias y entidades en el desempeño de comisiones temporales dentro del país, en caso de desastres naturales. Excluye los arrendamientos de vehículos terrestres, aéreos, marítimos, lacustres y fluviales.</t>
  </si>
  <si>
    <t xml:space="preserve">37104 PASAJES AEREOS NACIONALES PARA SERVIDORES PUBLICOS DE MANDO EN EL DESEMPEÑO DE COMISIONES Y FUNCIONES OFICIALES. Asignaciones destinadas a cubrir los gastos de transporte aéreo en comisiones oficiales temporales dentro del país en lugares distintos a los de su adscripción de servidores públicos de mando de las dependencias y entidades, en cumplimiento de la función pública. </t>
  </si>
  <si>
    <t xml:space="preserve">37201 PASAJES TERRESTRES NACIONALES PARA LABORES EN CAMPO Y DE  SUPERVISIÓN. Asignaciones destinadas a cubrir los gastos de transporte terrestre en comisiones oficiales temporales dentro del país de servidores públicos de las dependencias y entidades, derivado de la realización de labores en campo o de supervisión e inspección en lugares distintos a los de su adscripción, en cumplimiento de la función pública. Incluye el pago de guías para facilitar las funciones o actividades de los servidores públicos. Incluye los gastos para pasajes del personal. </t>
  </si>
  <si>
    <t xml:space="preserve">37203 PASAJES TERRESTRES NACIONALES ASOCIADOS A DESASTRES NATURALES. Asignaciones destinadas a cubrir los gastos de transporte terrestre dentro del país de servidores públicos de las dependencias y entidades, en el desempeño de comisiones temporales dentro del país, en caso de desastres naturales. Excluye los arrendamientos de vehículos terrestres, aéreos, marítimos, lacustres y fluviales.  37303 PASAJES MARÍTIMOS, LACUSTRES Y FLUVIALES ASOCIADOS A DESASTRES NATURALES. Asignaciones destinadas a cubrir los gastos de transporte por vía marítima, lacustre y fluvial de servidores públicos de las dependencias y entidades, en el desempeño de comisiones temporales dentro del país, en caso de desastres naturales. Excluye los arrendamientos de vehículos terrestres, aéreos, marítimos, lacustres y fluviales, comprendidos en el concepto 3200 Servicios de arrendamiento.  </t>
  </si>
  <si>
    <t xml:space="preserve">37303 PASAJES MARÍTIMOS, LACUSTRES Y FLUVIALES ASOCIADOS A DESASTRES NATURALES. Asignaciones destinadas a cubrir los gastos de transporte por vía marítima, lacustre y fluvial de servidores públicos de las dependencias y entidades, en el desempeño de comisiones temporales dentro del país, en caso de desastres naturales. Excluye los arrendamientos de vehículos terrestres, aéreos, marítimos, lacustres y fluviales, comprendidos en el concepto 3200 Servicios de arrendamiento. </t>
  </si>
  <si>
    <t>37501 VIÁTICOS NACIONALES PARA LABORES EN CAMPO Y DE SUPERVISIÓN. Asignaciones destinadas a cubrir los gastos por concepto de alimentación y hospedaje de servidores públicos de las dependencias y entidades, en el desempeño de comisiones temporales dentro del país, derivado de la realización de labores en campo o de supervisión, en lugares distintos a los de su adscripción. Esta partida incluye los gastos de camino aplicándose las cuotas diferenciales que señalen los tabuladores respectivos. Excluye los gastos de pasajes a que se refieren las partidas 37101 Pasajes aéreos nacionales para labores en campo y de supervisión y 37201 Pasajes terrestres nacionales para labores en campo y de supervisión.</t>
  </si>
  <si>
    <t xml:space="preserve">37503 VIÁTICOS NACIONALES ASOCIADOS A DESASTRES NATURALES. Asignaciones destinadas a cubrir los gastos por concepto de alimentación y hospedaje de servidores públicos de las dependencias y entidades, en el desempeño de comisiones temporales dentro del país, en caso de desastres naturales, en lugares distintos a los de su adscripción. Esta partida incluye los gastos de camino aplicándose las cuotas diferenciales que señalen los tabuladores respectivos. </t>
  </si>
  <si>
    <t xml:space="preserve">37504 VIATICOS NACIONALES PARA SERVIDORES PUBLICOS EN EL DESEMPEÑO DE FUNCIONES OFICIALES. Asignaciones destinadas a cubrir los gastos por concepto de alimentación y hospedaje de servidores públicos de las dependencias y entidades, en el desempeño de comisiones temporales dentro del país, en lugares distintos a los de su adscripción. Esta partida incluye los gastos de camino aplicándose las cuotas diferenciales que señalen los tabuladores respectivos.     </t>
  </si>
  <si>
    <t>51101 MOBILIARIO. Asignaciones destinadas a la adquisición de todo tipo de bienes muebles que requieran las dependencias y entidades para el desempeño de sus funciones, comprende bienes tales como: escritorios, sillas, sillones, anaqueles, archiveros, libreros, mesas, pupitres, caballetes, restiradores, entre otros.</t>
  </si>
  <si>
    <t xml:space="preserve"> 51901 EQUIPO DE ADMINISTRACION. Asignaciones destinadas a la adquisición de equipos propios para el desarrollo de las actividades administrativas, productivas y demás instalaciones de las dependencias y entidades, tales como: máquinas de escribir, sumar, calcular y registrar; equipo de aire acondicionado, calentadores, fotocopiadoras, aspiradoras, enceradoras, grabadoras, radios, televisores, microfilmadoras, circuito cerrado de T.V., equipos de detección de fuego, alarma y voceo, estufas, refrigeradores, lavadoras, hornos de microondas y demás bienes considerados en los activos fijos de las dependencias y entidades.</t>
  </si>
  <si>
    <t>52101 EQUIPOS Y APARATOS AUDIOVISUALES. Asignaciones destinadas a la adquisición de equipos, tales como: proyectores, micrófonos, grabadores, televisores, entre otros.</t>
  </si>
  <si>
    <t>52301 CAMÁRAS FOTOGRAFICAS Y DE VIDEO. Asignaciones destinadas a la adquisición de cámaras fotográficas, equipos y accesorios fotográficos y aparatos de proyección y de video, entre otros.</t>
  </si>
  <si>
    <t>59101 SOFTWARE. 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</si>
  <si>
    <t>Mantener las acciones de control sanitario que garanticen la inocuidad de los alimentos incluso durante las emergencias sanitarias (COVID-19).</t>
  </si>
  <si>
    <t>Disminuir riesgos sanitarios a través de la vigilancia basada en riesgos.</t>
  </si>
  <si>
    <t>Proteger a la población de riesgos potencialmente presentes en el agua de uso y consumo humano (Incluye agua de consumo, para la preparación de alimentos e higiene, así como para actividades recreativas en agua).</t>
  </si>
  <si>
    <t>Utilizar la Farmacovigilancia como herramienta que permita conocer el perfil de seguridad de los medicamentos que se comercializan en  el territorio nacional.</t>
  </si>
  <si>
    <t>Contener los riesgos sanitarios derivados de las emergencias sanitarias en materia de brotes por enfermedades infecciosas y/o emergentes, desastres naturales y exposición a otros agentes, incluso bajo emergencias sanitarias ya establecidas (COVID-19).</t>
  </si>
  <si>
    <t>CONCEPTOS PARA LA APLICACIÓN DE RECURSOS 2020</t>
  </si>
  <si>
    <t>LAS CANTIDADES MÁXIMAS CITADAS EN ESTE ARCHIVO SON LOS MONTOS MÁXIMOS PARA CADA PROYECTO CON BASE EN EL ANEXO 1 DEL CONVENIO ESPECÍFICO Y EL ANEXO 5 DEL CATÁLOGO DE INSUMOS AUTORIZADOS POR LA COFEPRIS.</t>
  </si>
  <si>
    <t>MEMORIA DE CÁLCULO 2020</t>
  </si>
  <si>
    <t>INSTRUCTIVO DE LA MEMORIA DE CÁLCULO 2020</t>
  </si>
  <si>
    <t xml:space="preserve">La Coordinación General del Sistema Federal Sanitario ha diseñado el siguiente instructivo con el objeto de brindar una forma fácil y correcta de llenar la Memoria de Cálculo 2020. Se recomienda que antes de capturar los datos dentro de la Memoria de Cálculo (MC), se identifiquen todas las celdas y apartados del formato para facilitar su llenado.  El instructivo está conformado por dos temas: Memoria de Cálculo y Anexo A1 2020.  El primero, corresponde a los programas comprometidos para cada entidad con la COFEPRIS conforme a los Convenios Específicos para laTransferencia de Recursos, los cuales se podrán identificar como títulos en cada pestaña del formato. Tambien cada hoja del formato tendra insumos precargados (Anexo 5 del Convenio), los cuales estarn visibles al presionar cada pestaña de las celdas del Excel. de esta manera se podra  elegir cada insumo necesario estimando su costo y y cantidad, para que en forma automática se realice un calculo del gasto total. El segundo tema refiere a la parte final de la MC, donde se reflejará la sumatoria total del importe obtenido de los insumos por programa en relación a los montos asignados para cada uno.  Se debe considerar que la diferencia entre el importe total de gasto y el monto asignado sea cero. Tambien se debe considerar que No está permitido insertar otros insumos, ni hacer modificaciones en el formato, debido a que es un instrumento auditable.               </t>
  </si>
  <si>
    <t xml:space="preserve">La memoria de cálculo contiene programas prioritarios ubicados en cada una de las pestañas inferiores del Excel. </t>
  </si>
  <si>
    <t>Cada programa debera llenarse con la información correspopndiente al insumo, descripción, cantidad y costo.</t>
  </si>
  <si>
    <t>No se deberán incluir otros insumos sin la autorización de la Coordinación General del Sistema Federal Sanitario.</t>
  </si>
  <si>
    <t>Es la sumatoria total del "importe" para cada programa.</t>
  </si>
  <si>
    <t xml:space="preserve">Se debera explicar el objetivo de la adqusición. </t>
  </si>
  <si>
    <t>Deberá requisitar cada hoja del Excel que contiene el PROGRAMA PRIORITARIO establecido dentro del Convenio Específico 2020.                                                                                                                                                                                 llenando los siguientes campos:</t>
  </si>
  <si>
    <t xml:space="preserve">Todos los insumos que se adquieran por Programa deberan tener una relación con las actividades comprometidas en el Anexo 2. </t>
  </si>
  <si>
    <t xml:space="preserve">Se deberán respetar los montos asignados para cada Programa. Es decir, que los insumos adquridos fortaleceran cada actividad del programa para el cumplimiento de su meta, sin ser desviados a otros programas. </t>
  </si>
  <si>
    <t xml:space="preserve">Los costos para cada insumo se realizaran mediante las licitaciones efectuadas por la entidad, aplicando La Ley de Austeridad Republicana. </t>
  </si>
  <si>
    <t>b) ANEXO A1 2020</t>
  </si>
  <si>
    <t xml:space="preserve">Este anexo se requisita automáticamente con la información del Anexo 1 del Convenio Específico para la Transferencia de Recursos 2020 y la Memoria de Cálculo. </t>
  </si>
  <si>
    <t xml:space="preserve">* El listado de programas presentados corresponden al Anexo 1 del Convenio Específico en Materia de Transferencia de Recursos Federales con el carácter de Subsidios para Fortalecer la Ejecución y Desarrollo del Programa y Proyectos de Protección contra Riesgos Sanitarios para el ejercicio 2020.                                                                                                                                                                     </t>
  </si>
  <si>
    <t>Anexo 1 y 5 del Convenio Específico en Materia de Transferencia de Recursos Federales con el carácter de Subsidios para Fortalecer la Ejecución y Desarrollo del Programa y Proyectos de Protección contra Riesgos Sanitarios</t>
  </si>
  <si>
    <t xml:space="preserve">Mantener las acciones de control sanitario que garanticen la inocuidad de los alimentos incluso durante las emergencias sanitarias (COVID-19). </t>
  </si>
  <si>
    <t xml:space="preserve">PROGRAMA </t>
  </si>
  <si>
    <t>35401:INSTALACIÓN, REPARACIÓN Y MANTENIMIENTO DE EQUIPO E INSTRUMENTAL MÉDICO Y DE LABORATORIO. Asignaciones destinadas para cubrir los gastos por servicios de instalación, reparación y mantenimiento de equipo e instrumental médico y de laboratorio.</t>
  </si>
  <si>
    <t>53101: EQUIPO MÉDICO Y DE LABORATORIO. Asignaciones destinadas a la adquisición de equipos utilizados en hospitales unidades sanitarias, consultorios,  servicios veterinarios y en los laboratorios auxiliares de las ciencias médicas y de investigación científica, tales como  rayos x, ultrasonido, equipo de diálisis e inhalo terapia, maquinas esterilizadoras, sillas dentales, mesas operatorias, incubadoras, microscopio y s todas clase de aparatos necesarios para equipar salas de rehabilitación, emergencia, hospitalización y operación médica.</t>
  </si>
  <si>
    <t xml:space="preserve">53201:INSTRUMENTAL MÉDICO Y DE LABORATORIO. Asignaciones destinadas a la adquisición de instrumentos utilizados en la ciencia médica, tales como estetoscopios, máscaras para oxígeno, bisturís, tijeras, pinzas, separadores y  en general todo tipo de instrumentos médicos necesarios para operaciones quirúrgicas, dentales y oftalmológicas, entre otros.  Incluye el instrumental utilizado en los laboratorios de investigación científica e instrumentos de medición. </t>
  </si>
  <si>
    <t>Anexo 2 y 5 del Convenio Específico en Materia de Transferencia de Recursos Federales con el carácter de Subsidios para Fortalecer la Ejecución y Desarrollo del Programa y Proyectos de Protección contra Riesgos Sanitarios.</t>
  </si>
  <si>
    <t>*S/P</t>
  </si>
  <si>
    <t>COFEPRIS-CETR-SON.-26-20</t>
  </si>
  <si>
    <t>COFEPRIS-CETR-AGS.-01-20</t>
  </si>
  <si>
    <t>COFEPRIS-CETR-B.C.-02-20</t>
  </si>
  <si>
    <t>COFEPRIS-CETR-B.C.S.-03-20</t>
  </si>
  <si>
    <t>COFEPRIS-CETR-CAM.-04-20</t>
  </si>
  <si>
    <t>COFEPRIS-CETR-COAH.-05-20</t>
  </si>
  <si>
    <t>COFEPRIS-CETR-COL.-06-20</t>
  </si>
  <si>
    <t>COFEPRIS-CETR-CHIS.-07-20</t>
  </si>
  <si>
    <t>COFEPRIS-CETR-CHIH.-08-20</t>
  </si>
  <si>
    <t>COFEPRIS-CETR-DGO.-09-20</t>
  </si>
  <si>
    <t>COFEPRIS-CETR-CDMX-10-20</t>
  </si>
  <si>
    <t>COFEPRIS-CETR-GTO.-11-20</t>
  </si>
  <si>
    <t>COFEPRIS-CETR-GRO.-12-20</t>
  </si>
  <si>
    <t>COFEPRIS-CETR-HGO.-13-20</t>
  </si>
  <si>
    <t>COFEPRIS-CETR-JAL.-14-20</t>
  </si>
  <si>
    <t>COFEPRIS-CETR-MEX.-15-20</t>
  </si>
  <si>
    <t>COFEPRIS-CETR-MICH.-16-20</t>
  </si>
  <si>
    <t>COFEPRIS-CETR-MOR.-17-20</t>
  </si>
  <si>
    <t>COFEPRIS-CETR-NAY.-18-20</t>
  </si>
  <si>
    <t>COFEPRIS-CETR-N.L.-19-20</t>
  </si>
  <si>
    <t>COFEPRIS-CETR-OAX.-20-20</t>
  </si>
  <si>
    <t>COFEPRIS-CETR-PUE.-21-20</t>
  </si>
  <si>
    <t>COFEPRIS-CETR-QRO.-22-20</t>
  </si>
  <si>
    <t>COFEPRIS-CETR-Q.ROO.-23-20</t>
  </si>
  <si>
    <t>COFEPRIS-CETR-S.L.P.-24-20</t>
  </si>
  <si>
    <t>COFEPRIS-CETR-SIN.-25-20</t>
  </si>
  <si>
    <t>COFEPRIS-CETR-TAB.-27-20</t>
  </si>
  <si>
    <t>COFEPRIS-CETR-TAMPS.-28-20</t>
  </si>
  <si>
    <t>COFEPRIS-CETR-TLAX.-29-20</t>
  </si>
  <si>
    <t>COFEPRIS-CETR-VER.-30-20</t>
  </si>
  <si>
    <t>COFEPRIS-CETR-YUC.-31-20</t>
  </si>
  <si>
    <t>COFEPRIS-CETR-ZAC.-32-20</t>
  </si>
  <si>
    <t>LISTADO DE PROYECTOS PRIORITARIOS 2020 PARA EL ESTADO DE GUANAJUATO</t>
  </si>
  <si>
    <t xml:space="preserve">Cartuchos para impresora HP LasserJet P2055dn, modelo 05A color negro </t>
  </si>
  <si>
    <t xml:space="preserve">Cartuchos para impresora HP 305X Cartucho de toner negro  (~ 4,000 pages), CE410X.  </t>
  </si>
  <si>
    <t xml:space="preserve">Cartuchos para impresora HP 305A  Toner Cyan (~ 2,600 pages) CE411A.  </t>
  </si>
  <si>
    <t xml:space="preserve">Cartuchos para impresora HP 305A Toner Yellow (~ 2,600 pages) CE412A. </t>
  </si>
  <si>
    <t xml:space="preserve">Cartuchos para impresora HP 305A Toner Magenta (~ 2,600 pages) CE413A.  </t>
  </si>
  <si>
    <t>Tóner Lexmark 52D4X00</t>
  </si>
  <si>
    <t>Tóner CE278 A</t>
  </si>
  <si>
    <t>KIT de mantenimiento Lexmark MS811</t>
  </si>
  <si>
    <t>Reactivo HI 93701-01 25 test de reactivo DPD en polvo de cloro Libre, caja con 25</t>
  </si>
  <si>
    <t>Bolsas estériles de polietileno para muestras sólidas o líquidas para análisis microbiológico con capacidad de 1 Litro. Caja C/500. Medida 20 x 30 cm. Whick pack</t>
  </si>
  <si>
    <t>Kit digital para cloro libre (modelo HI 701 rango: 0.00 a 2.50 ppm, resolución 0.01 ppm, precisión +/-3% lectura +/- 0.03 ppm, dimensiones 81.5x61x37.5mm, lámpara de Luz LED@ 525 nm, Detector de Luz fotocelula de silicio, condiciones ambientales 0 a 50°C, HR max. 95%, autoapagado tras 2 minutos de inactividad, peso 64 g, método estándar con DPD)  (para monitoreo de cloro residual libre)</t>
  </si>
  <si>
    <t>Solución ph 10,01 500 ml, modelo HI 7010L para  para Medidor de pH y temperatura modelo HI 73127. (para calibración de equipo)</t>
  </si>
  <si>
    <t>Sol. pH 7,1  500 ml ,  modelo HI7007L  para Medidor de pH y temperatura modelo HI 73127. (Para muestreo en campo) (para calibración de equipo)</t>
  </si>
  <si>
    <t>Sol. Limpieza electrodo, botella 460  ml modelo HI 7061L para Medidor de pH y temperatura modelo HI 73127 (solución mantenimiento equipo)</t>
  </si>
  <si>
    <t xml:space="preserve">Frascos en presentación de 30 mL de Plata Coloidal al 0.36%. </t>
  </si>
  <si>
    <t>Flor Edith Mancera Jaramillo</t>
  </si>
  <si>
    <t>Luis Carlos Zúñiga Durán</t>
  </si>
  <si>
    <t>Gisela Cortes Durán</t>
  </si>
  <si>
    <t>Enrique Santiago García Vázquez</t>
  </si>
  <si>
    <t xml:space="preserve">Andrea Concepción Valadez Ramírez </t>
  </si>
  <si>
    <t xml:space="preserve">Reactivos colilert (prueba rápida para determinar coliformes y E. coli por ausencia o presencia)para 100 ml con frasco con tiosulfato de sodio, códigos: Reactivo Colilert 98-21375-00 y frasco con
tiosulfato de sodio 98-20714-00. (análisis microbiológico)     </t>
  </si>
  <si>
    <t xml:space="preserve">Tóner Lexmark 52D4X00 </t>
  </si>
  <si>
    <r>
      <t xml:space="preserve">Reactivo Colilert (prueba rápida para determinar coliformes y </t>
    </r>
    <r>
      <rPr>
        <i/>
        <sz val="12"/>
        <color indexed="8"/>
        <rFont val="Arial Narrow"/>
        <family val="2"/>
      </rPr>
      <t>E. coli</t>
    </r>
    <r>
      <rPr>
        <sz val="12"/>
        <color indexed="8"/>
        <rFont val="Arial Narrow"/>
        <family val="2"/>
      </rPr>
      <t xml:space="preserve"> por ausencia o presencia) para 100 mL con frasco con tiosulfato de sodio, códigos: Reactivo Colilert 98-21375-00 y frasco con tiosulfato de sodio 98-20714-00. (Análisis microbiológico). Fecha de caducidad de al menos 1 año. </t>
    </r>
  </si>
  <si>
    <t>Sol. Almacenamiento   botella 500 ml modelo HI 70300L para Medidor de pH y temperatura modelo HI 73127 (Para mantenimiento de equipo)</t>
  </si>
  <si>
    <t>a</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</si>
</sst>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80A]#,##0.00"/>
    <numFmt numFmtId="174" formatCode="0.0%"/>
    <numFmt numFmtId="175" formatCode="&quot;$&quot;#,##0.00"/>
    <numFmt numFmtId="176" formatCode="&quot; &quot;&quot;$&quot;#,##0.00&quot; &quot;;&quot;-&quot;&quot;$&quot;#,##0.00&quot; &quot;;&quot; &quot;&quot;$&quot;&quot;-&quot;00&quot; &quot;;&quot; &quot;@&quot; &quot;"/>
    <numFmt numFmtId="177" formatCode="[$$-80A]#,##0.00000"/>
    <numFmt numFmtId="178" formatCode="[$$-80A]#,##0.000000"/>
    <numFmt numFmtId="179" formatCode="[$$-80A]#,##0.0000000"/>
    <numFmt numFmtId="180" formatCode="_-&quot;$&quot;* #,##0.000_-;\-&quot;$&quot;* #,##0.000_-;_-&quot;$&quot;* &quot;-&quot;???_-;_-@_-"/>
    <numFmt numFmtId="181" formatCode="[$$-80A]#,##0.000"/>
    <numFmt numFmtId="182" formatCode="[$$-80A]#,##0.0000"/>
    <numFmt numFmtId="183" formatCode="#,##0.000"/>
    <numFmt numFmtId="184" formatCode="#,##0.0"/>
    <numFmt numFmtId="185" formatCode="[$$-80A]#,##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80A]#,##0"/>
    <numFmt numFmtId="191" formatCode="[$$-80A]#,##0.00000000"/>
    <numFmt numFmtId="192" formatCode="0.000"/>
    <numFmt numFmtId="193" formatCode="0.0"/>
    <numFmt numFmtId="194" formatCode="#,##0.000000"/>
    <numFmt numFmtId="195" formatCode="_-[$$-80A]* #,##0.00_-;\-[$$-80A]* #,##0.00_-;_-[$$-80A]* &quot;-&quot;??_-;_-@_-"/>
    <numFmt numFmtId="196" formatCode="_-[$$-80A]* #,##0.000_-;\-[$$-80A]* #,##0.000_-;_-[$$-80A]* &quot;-&quot;??_-;_-@_-"/>
    <numFmt numFmtId="197" formatCode="_-[$$-80A]* #,##0.0000_-;\-[$$-80A]* #,##0.0000_-;_-[$$-80A]* &quot;-&quot;??_-;_-@_-"/>
    <numFmt numFmtId="198" formatCode="&quot;$&quot;#,##0.00;[Red]&quot;$&quot;#,##0.00"/>
    <numFmt numFmtId="199" formatCode="#,##0.00;[Red]#,##0.00"/>
    <numFmt numFmtId="200" formatCode="&quot;$&quot;#,##0.000"/>
    <numFmt numFmtId="201" formatCode="0.0000"/>
    <numFmt numFmtId="202" formatCode="0.00000"/>
    <numFmt numFmtId="203" formatCode="0.000000"/>
    <numFmt numFmtId="204" formatCode="0.0000000"/>
  </numFmts>
  <fonts count="9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sz val="12"/>
      <name val="Arial Narrow"/>
      <family val="2"/>
    </font>
    <font>
      <b/>
      <sz val="10"/>
      <name val="Arial Narrow"/>
      <family val="2"/>
    </font>
    <font>
      <sz val="10"/>
      <name val="Arial Narrow"/>
      <family val="2"/>
    </font>
    <font>
      <b/>
      <i/>
      <sz val="10"/>
      <name val="Arial Narrow"/>
      <family val="2"/>
    </font>
    <font>
      <b/>
      <sz val="12"/>
      <name val="Arial Narrow"/>
      <family val="2"/>
    </font>
    <font>
      <b/>
      <sz val="14"/>
      <name val="Arial Narrow"/>
      <family val="2"/>
    </font>
    <font>
      <b/>
      <sz val="12"/>
      <color indexed="17"/>
      <name val="Arial Narrow"/>
      <family val="2"/>
    </font>
    <font>
      <sz val="11"/>
      <name val="Arial Narrow"/>
      <family val="2"/>
    </font>
    <font>
      <b/>
      <u val="single"/>
      <sz val="10"/>
      <name val="Arial Narrow"/>
      <family val="2"/>
    </font>
    <font>
      <b/>
      <sz val="18"/>
      <name val="Arial Narrow"/>
      <family val="2"/>
    </font>
    <font>
      <b/>
      <sz val="10"/>
      <name val="Arial"/>
      <family val="2"/>
    </font>
    <font>
      <b/>
      <sz val="13"/>
      <name val="Arial Narrow"/>
      <family val="2"/>
    </font>
    <font>
      <sz val="13"/>
      <name val="Arial Narrow"/>
      <family val="2"/>
    </font>
    <font>
      <b/>
      <sz val="24"/>
      <name val="Arial Narrow"/>
      <family val="2"/>
    </font>
    <font>
      <sz val="14"/>
      <name val="Arial Narrow"/>
      <family val="2"/>
    </font>
    <font>
      <b/>
      <sz val="11"/>
      <name val="Arial Narrow"/>
      <family val="2"/>
    </font>
    <font>
      <b/>
      <sz val="11"/>
      <color indexed="10"/>
      <name val="Arial Narrow"/>
      <family val="2"/>
    </font>
    <font>
      <b/>
      <sz val="10"/>
      <color indexed="10"/>
      <name val="Arial Narrow"/>
      <family val="2"/>
    </font>
    <font>
      <sz val="11.5"/>
      <name val="Arial Narrow"/>
      <family val="2"/>
    </font>
    <font>
      <b/>
      <sz val="16"/>
      <name val="Arial Narrow"/>
      <family val="2"/>
    </font>
    <font>
      <sz val="9"/>
      <name val="Tahoma"/>
      <family val="2"/>
    </font>
    <font>
      <b/>
      <sz val="9"/>
      <name val="Tahoma"/>
      <family val="2"/>
    </font>
    <font>
      <b/>
      <sz val="16"/>
      <name val="Montserrat"/>
      <family val="0"/>
    </font>
    <font>
      <sz val="12"/>
      <color indexed="8"/>
      <name val="Arial Narrow"/>
      <family val="2"/>
    </font>
    <font>
      <i/>
      <sz val="12"/>
      <color indexed="8"/>
      <name val="Arial Narrow"/>
      <family val="2"/>
    </font>
    <font>
      <sz val="10"/>
      <color indexed="8"/>
      <name val="Arial"/>
      <family val="2"/>
    </font>
    <font>
      <sz val="10"/>
      <color indexed="8"/>
      <name val="Arial Narrow"/>
      <family val="2"/>
    </font>
    <font>
      <b/>
      <sz val="10"/>
      <color indexed="8"/>
      <name val="Arial Narrow"/>
      <family val="2"/>
    </font>
    <font>
      <b/>
      <sz val="12"/>
      <color indexed="8"/>
      <name val="Arial Narrow"/>
      <family val="2"/>
    </font>
    <font>
      <sz val="10"/>
      <color indexed="9"/>
      <name val="Arial Narrow"/>
      <family val="2"/>
    </font>
    <font>
      <sz val="10"/>
      <color indexed="55"/>
      <name val="Arial Narrow"/>
      <family val="2"/>
    </font>
    <font>
      <sz val="8"/>
      <color indexed="55"/>
      <name val="Arial"/>
      <family val="2"/>
    </font>
    <font>
      <b/>
      <sz val="8"/>
      <color indexed="55"/>
      <name val="Arial"/>
      <family val="2"/>
    </font>
    <font>
      <sz val="11"/>
      <color indexed="8"/>
      <name val="Arial Narrow"/>
      <family val="2"/>
    </font>
    <font>
      <sz val="12"/>
      <color indexed="55"/>
      <name val="Arial Narrow"/>
      <family val="2"/>
    </font>
    <font>
      <sz val="11"/>
      <color indexed="55"/>
      <name val="Arial Narrow"/>
      <family val="2"/>
    </font>
    <font>
      <b/>
      <sz val="12"/>
      <color indexed="10"/>
      <name val="Arial Narrow"/>
      <family val="2"/>
    </font>
    <font>
      <b/>
      <sz val="16"/>
      <color indexed="9"/>
      <name val="Arial Narrow"/>
      <family val="2"/>
    </font>
    <font>
      <sz val="11"/>
      <color indexed="22"/>
      <name val="Arial Narrow"/>
      <family val="2"/>
    </font>
    <font>
      <b/>
      <sz val="14"/>
      <color indexed="9"/>
      <name val="Arial Narrow"/>
      <family val="2"/>
    </font>
    <font>
      <b/>
      <sz val="22"/>
      <color indexed="9"/>
      <name val="Arial Narrow"/>
      <family val="2"/>
    </font>
    <font>
      <b/>
      <sz val="12"/>
      <color indexed="9"/>
      <name val="Arial Narrow"/>
      <family val="2"/>
    </font>
    <font>
      <sz val="12"/>
      <color indexed="55"/>
      <name val="Arial"/>
      <family val="2"/>
    </font>
    <font>
      <sz val="11"/>
      <color indexed="8"/>
      <name val="Arial"/>
      <family val="2"/>
    </font>
    <font>
      <sz val="12"/>
      <color indexed="63"/>
      <name val="Arial Narrow"/>
      <family val="2"/>
    </font>
    <font>
      <b/>
      <sz val="24"/>
      <color indexed="9"/>
      <name val="Arial Narrow"/>
      <family val="2"/>
    </font>
    <font>
      <sz val="8"/>
      <name val="Segoe UI"/>
      <family val="2"/>
    </font>
    <font>
      <sz val="96"/>
      <color indexed="10"/>
      <name val="Calibri"/>
      <family val="0"/>
    </font>
    <font>
      <sz val="11"/>
      <color rgb="FF000000"/>
      <name val="Calibri"/>
      <family val="2"/>
    </font>
    <font>
      <sz val="11"/>
      <color theme="1"/>
      <name val="Calibri"/>
      <family val="2"/>
    </font>
    <font>
      <sz val="10"/>
      <color rgb="FF000000"/>
      <name val="Arial"/>
      <family val="2"/>
    </font>
    <font>
      <sz val="10"/>
      <color rgb="FF000000"/>
      <name val="Arial Narrow"/>
      <family val="2"/>
    </font>
    <font>
      <b/>
      <sz val="10"/>
      <color rgb="FF000000"/>
      <name val="Arial Narrow"/>
      <family val="2"/>
    </font>
    <font>
      <b/>
      <sz val="12"/>
      <color rgb="FF000000"/>
      <name val="Arial Narrow"/>
      <family val="2"/>
    </font>
    <font>
      <sz val="10"/>
      <color theme="0"/>
      <name val="Arial Narrow"/>
      <family val="2"/>
    </font>
    <font>
      <sz val="10"/>
      <color theme="0" tint="-0.3499799966812134"/>
      <name val="Arial Narrow"/>
      <family val="2"/>
    </font>
    <font>
      <sz val="8"/>
      <color theme="0" tint="-0.3499799966812134"/>
      <name val="Arial"/>
      <family val="2"/>
    </font>
    <font>
      <b/>
      <sz val="8"/>
      <color theme="0" tint="-0.3499799966812134"/>
      <name val="Arial"/>
      <family val="2"/>
    </font>
    <font>
      <sz val="11"/>
      <color theme="1"/>
      <name val="Arial Narrow"/>
      <family val="2"/>
    </font>
    <font>
      <sz val="12"/>
      <color theme="0" tint="-0.3499799966812134"/>
      <name val="Arial Narrow"/>
      <family val="2"/>
    </font>
    <font>
      <sz val="11"/>
      <color theme="0" tint="-0.3499799966812134"/>
      <name val="Arial Narrow"/>
      <family val="2"/>
    </font>
    <font>
      <b/>
      <sz val="12"/>
      <color rgb="FFFF0000"/>
      <name val="Arial Narrow"/>
      <family val="2"/>
    </font>
    <font>
      <sz val="11"/>
      <color theme="0" tint="-0.24997000396251678"/>
      <name val="Arial Narrow"/>
      <family val="2"/>
    </font>
    <font>
      <b/>
      <sz val="16"/>
      <color theme="0"/>
      <name val="Arial Narrow"/>
      <family val="2"/>
    </font>
    <font>
      <b/>
      <sz val="11"/>
      <color rgb="FFFF0000"/>
      <name val="Arial Narrow"/>
      <family val="2"/>
    </font>
    <font>
      <sz val="11"/>
      <color theme="0" tint="-0.1499900072813034"/>
      <name val="Arial Narrow"/>
      <family val="2"/>
    </font>
    <font>
      <b/>
      <sz val="14"/>
      <color theme="0"/>
      <name val="Arial Narrow"/>
      <family val="2"/>
    </font>
    <font>
      <b/>
      <sz val="22"/>
      <color theme="0"/>
      <name val="Arial Narrow"/>
      <family val="2"/>
    </font>
    <font>
      <b/>
      <sz val="12"/>
      <color theme="0"/>
      <name val="Arial Narrow"/>
      <family val="2"/>
    </font>
    <font>
      <sz val="12"/>
      <color theme="0" tint="-0.3499799966812134"/>
      <name val="Arial"/>
      <family val="2"/>
    </font>
    <font>
      <sz val="11"/>
      <color theme="1"/>
      <name val="Arial"/>
      <family val="2"/>
    </font>
    <font>
      <sz val="12"/>
      <color theme="1" tint="0.15000000596046448"/>
      <name val="Arial Narrow"/>
      <family val="2"/>
    </font>
    <font>
      <sz val="12"/>
      <color theme="1"/>
      <name val="Arial Narrow"/>
      <family val="2"/>
    </font>
    <font>
      <b/>
      <sz val="12"/>
      <color theme="1"/>
      <name val="Arial Narrow"/>
      <family val="2"/>
    </font>
    <font>
      <b/>
      <sz val="16"/>
      <color rgb="FFFFFFFF"/>
      <name val="Arial Narrow"/>
      <family val="2"/>
    </font>
    <font>
      <b/>
      <sz val="24"/>
      <color theme="0"/>
      <name val="Arial Narrow"/>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6" tint="0.39998000860214233"/>
        <bgColor indexed="64"/>
      </patternFill>
    </fill>
    <fill>
      <patternFill patternType="solid">
        <fgColor theme="0"/>
        <bgColor indexed="64"/>
      </patternFill>
    </fill>
    <fill>
      <patternFill patternType="solid">
        <fgColor rgb="FFFFFF99"/>
        <bgColor indexed="64"/>
      </patternFill>
    </fill>
    <fill>
      <patternFill patternType="solid">
        <fgColor theme="6" tint="0.7999799847602844"/>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1" tint="0.04998999834060669"/>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00B050"/>
        <bgColor indexed="64"/>
      </patternFill>
    </fill>
    <fill>
      <patternFill patternType="solid">
        <fgColor theme="0" tint="-0.3499799966812134"/>
        <bgColor indexed="64"/>
      </patternFill>
    </fill>
    <fill>
      <patternFill patternType="solid">
        <fgColor rgb="FFC8A71A"/>
        <bgColor indexed="64"/>
      </patternFill>
    </fill>
    <fill>
      <patternFill patternType="solid">
        <fgColor theme="0" tint="-0.4999699890613556"/>
        <bgColor indexed="64"/>
      </patternFill>
    </fill>
    <fill>
      <patternFill patternType="solid">
        <fgColor rgb="FFD9D9D9"/>
        <bgColor indexed="64"/>
      </patternFill>
    </fill>
    <fill>
      <patternFill patternType="solid">
        <fgColor theme="6" tint="0.39998000860214233"/>
        <bgColor indexed="64"/>
      </patternFill>
    </fill>
    <fill>
      <patternFill patternType="solid">
        <fgColor theme="6" tint="-0.24997000396251678"/>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medium"/>
      <top style="thin"/>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medium"/>
      <bottom>
        <color indexed="63"/>
      </botto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style="medium"/>
      <right style="medium"/>
      <top style="medium"/>
      <bottom style="thin"/>
    </border>
    <border>
      <left style="medium"/>
      <right style="medium"/>
      <top style="thin"/>
      <bottom style="thin"/>
    </border>
    <border>
      <left>
        <color indexed="63"/>
      </left>
      <right style="thin"/>
      <top style="medium"/>
      <bottom style="medium"/>
    </border>
    <border>
      <left style="thin"/>
      <right style="medium"/>
      <top style="medium"/>
      <bottom style="medium"/>
    </border>
    <border>
      <left style="medium"/>
      <right style="medium"/>
      <top style="thin"/>
      <bottom style="medium"/>
    </border>
    <border>
      <left style="thin"/>
      <right style="thin"/>
      <top style="medium"/>
      <bottom style="medium"/>
    </border>
    <border>
      <left>
        <color indexed="63"/>
      </left>
      <right style="medium"/>
      <top style="thin"/>
      <bottom style="medium"/>
    </border>
    <border>
      <left style="thin"/>
      <right style="medium"/>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top style="thin"/>
      <bottom style="thin"/>
    </border>
    <border>
      <left style="medium"/>
      <right>
        <color indexed="63"/>
      </right>
      <top style="thin"/>
      <bottom style="medium"/>
    </border>
    <border>
      <left style="medium"/>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medium"/>
      <bottom>
        <color indexed="63"/>
      </botto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4" fillId="16" borderId="1" applyNumberFormat="0" applyAlignment="0" applyProtection="0"/>
    <xf numFmtId="0" fontId="5" fillId="17" borderId="2" applyNumberFormat="0" applyAlignment="0" applyProtection="0"/>
    <xf numFmtId="0" fontId="5" fillId="17"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8" fillId="7" borderId="1" applyNumberFormat="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1" fillId="0" borderId="0">
      <alignment/>
      <protection/>
    </xf>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6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2" fillId="22" borderId="0" applyNumberFormat="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71" fillId="0" borderId="0" applyNumberFormat="0" applyBorder="0" applyProtection="0">
      <alignment/>
    </xf>
    <xf numFmtId="0" fontId="0" fillId="0" borderId="0">
      <alignment/>
      <protection/>
    </xf>
    <xf numFmtId="0" fontId="69" fillId="0" borderId="0">
      <alignment/>
      <protection/>
    </xf>
    <xf numFmtId="0" fontId="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0" fillId="23" borderId="5" applyNumberFormat="0" applyFont="0" applyAlignment="0" applyProtection="0"/>
    <xf numFmtId="0" fontId="0"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16" borderId="6" applyNumberFormat="0" applyAlignment="0" applyProtection="0"/>
    <xf numFmtId="0" fontId="13" fillId="16" borderId="6"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16"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cellStyleXfs>
  <cellXfs count="308">
    <xf numFmtId="0" fontId="0" fillId="0" borderId="0" xfId="0" applyAlignment="1">
      <alignment/>
    </xf>
    <xf numFmtId="0" fontId="23" fillId="0" borderId="0" xfId="0" applyFont="1" applyAlignment="1">
      <alignment/>
    </xf>
    <xf numFmtId="0" fontId="22" fillId="0" borderId="0" xfId="0" applyFont="1" applyAlignment="1">
      <alignment vertical="top"/>
    </xf>
    <xf numFmtId="0" fontId="23" fillId="0" borderId="0" xfId="0" applyFont="1" applyAlignment="1">
      <alignment vertical="top" wrapText="1"/>
    </xf>
    <xf numFmtId="0" fontId="23" fillId="0" borderId="0" xfId="0" applyFont="1" applyFill="1" applyAlignment="1">
      <alignment/>
    </xf>
    <xf numFmtId="0" fontId="24" fillId="0" borderId="10" xfId="0" applyFont="1" applyBorder="1" applyAlignment="1">
      <alignment horizontal="center" vertical="center" wrapText="1"/>
    </xf>
    <xf numFmtId="0" fontId="24" fillId="4" borderId="10" xfId="0" applyFont="1" applyFill="1" applyBorder="1" applyAlignment="1">
      <alignment horizontal="center" vertical="center" wrapText="1"/>
    </xf>
    <xf numFmtId="0" fontId="23" fillId="0" borderId="10" xfId="0" applyFont="1" applyBorder="1" applyAlignment="1">
      <alignment wrapText="1"/>
    </xf>
    <xf numFmtId="4" fontId="23" fillId="0" borderId="10" xfId="0" applyNumberFormat="1" applyFont="1" applyBorder="1" applyAlignment="1">
      <alignment horizontal="center" wrapText="1"/>
    </xf>
    <xf numFmtId="0" fontId="22" fillId="0" borderId="0" xfId="0" applyFont="1" applyAlignment="1">
      <alignment horizontal="justify" vertical="justify"/>
    </xf>
    <xf numFmtId="4" fontId="23" fillId="0" borderId="0" xfId="0" applyNumberFormat="1" applyFont="1" applyAlignment="1">
      <alignment horizontal="center"/>
    </xf>
    <xf numFmtId="0" fontId="23" fillId="0" borderId="0" xfId="0" applyFont="1" applyAlignment="1">
      <alignment horizontal="center"/>
    </xf>
    <xf numFmtId="4" fontId="23" fillId="0" borderId="11" xfId="0" applyNumberFormat="1" applyFont="1" applyBorder="1" applyAlignment="1">
      <alignment horizontal="center"/>
    </xf>
    <xf numFmtId="4" fontId="23" fillId="0" borderId="10" xfId="0" applyNumberFormat="1" applyFont="1" applyBorder="1" applyAlignment="1">
      <alignment horizontal="center"/>
    </xf>
    <xf numFmtId="0" fontId="27" fillId="0" borderId="0" xfId="0" applyFont="1" applyAlignment="1">
      <alignment horizontal="center" vertical="top" wrapText="1"/>
    </xf>
    <xf numFmtId="0" fontId="23" fillId="0" borderId="0" xfId="0" applyFont="1" applyAlignment="1">
      <alignment horizontal="justify" vertical="top" wrapText="1"/>
    </xf>
    <xf numFmtId="0" fontId="72" fillId="0" borderId="0" xfId="113" applyFont="1" applyFill="1" applyAlignment="1">
      <alignment/>
    </xf>
    <xf numFmtId="0" fontId="72" fillId="0" borderId="0" xfId="113" applyFont="1" applyFill="1" applyAlignment="1">
      <alignment vertical="center" wrapText="1"/>
    </xf>
    <xf numFmtId="0" fontId="72" fillId="0" borderId="0" xfId="113" applyFont="1" applyFill="1" applyAlignment="1">
      <alignment vertical="center"/>
    </xf>
    <xf numFmtId="0" fontId="22" fillId="24" borderId="10" xfId="113" applyFont="1" applyFill="1" applyBorder="1" applyAlignment="1">
      <alignment horizontal="center" vertical="center" wrapText="1"/>
    </xf>
    <xf numFmtId="0" fontId="73" fillId="25" borderId="10" xfId="113" applyFont="1" applyFill="1" applyBorder="1" applyAlignment="1">
      <alignment horizontal="center" vertical="center" wrapText="1"/>
    </xf>
    <xf numFmtId="175" fontId="72" fillId="0" borderId="10" xfId="115" applyNumberFormat="1" applyFont="1" applyBorder="1">
      <alignment/>
      <protection/>
    </xf>
    <xf numFmtId="9" fontId="72" fillId="0" borderId="10" xfId="115" applyNumberFormat="1" applyFont="1" applyBorder="1">
      <alignment/>
      <protection/>
    </xf>
    <xf numFmtId="175" fontId="72" fillId="0" borderId="0" xfId="115" applyNumberFormat="1" applyFont="1">
      <alignment/>
      <protection/>
    </xf>
    <xf numFmtId="0" fontId="72" fillId="0" borderId="0" xfId="115" applyFont="1">
      <alignment/>
      <protection/>
    </xf>
    <xf numFmtId="0" fontId="73" fillId="26" borderId="10" xfId="113" applyFont="1" applyFill="1" applyBorder="1" applyAlignment="1">
      <alignment horizontal="center" vertical="center" wrapText="1"/>
    </xf>
    <xf numFmtId="175" fontId="73" fillId="0" borderId="10" xfId="113" applyNumberFormat="1" applyFont="1" applyFill="1" applyBorder="1" applyAlignment="1">
      <alignment/>
    </xf>
    <xf numFmtId="9" fontId="73" fillId="0" borderId="10" xfId="123" applyFont="1" applyFill="1" applyBorder="1" applyAlignment="1">
      <alignment/>
    </xf>
    <xf numFmtId="175" fontId="73" fillId="0" borderId="0" xfId="113" applyNumberFormat="1" applyFont="1" applyFill="1" applyAlignment="1">
      <alignment/>
    </xf>
    <xf numFmtId="0" fontId="73" fillId="0" borderId="0" xfId="113" applyFont="1" applyFill="1" applyAlignment="1">
      <alignment/>
    </xf>
    <xf numFmtId="175" fontId="72" fillId="0" borderId="0" xfId="113" applyNumberFormat="1" applyFont="1" applyFill="1" applyAlignment="1">
      <alignment/>
    </xf>
    <xf numFmtId="0" fontId="73" fillId="27" borderId="10" xfId="113" applyFont="1" applyFill="1" applyBorder="1" applyAlignment="1">
      <alignment horizontal="center" vertical="center"/>
    </xf>
    <xf numFmtId="175" fontId="72" fillId="0" borderId="10" xfId="115" applyNumberFormat="1" applyFont="1" applyBorder="1" applyAlignment="1">
      <alignment horizontal="center" vertical="center"/>
      <protection/>
    </xf>
    <xf numFmtId="175" fontId="73" fillId="0" borderId="12" xfId="113" applyNumberFormat="1" applyFont="1" applyFill="1" applyBorder="1" applyAlignment="1">
      <alignment/>
    </xf>
    <xf numFmtId="0" fontId="73" fillId="28" borderId="10" xfId="113" applyFont="1" applyFill="1" applyBorder="1" applyAlignment="1">
      <alignment horizontal="center" vertical="center"/>
    </xf>
    <xf numFmtId="0" fontId="74" fillId="0" borderId="0" xfId="113" applyFont="1" applyFill="1" applyAlignment="1">
      <alignment vertical="center" wrapText="1"/>
    </xf>
    <xf numFmtId="0" fontId="73" fillId="0" borderId="0" xfId="113" applyFont="1" applyFill="1" applyAlignment="1">
      <alignment vertical="center" wrapText="1"/>
    </xf>
    <xf numFmtId="173" fontId="22" fillId="0" borderId="0"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173" fontId="22" fillId="0" borderId="13" xfId="0" applyNumberFormat="1" applyFont="1" applyBorder="1" applyAlignment="1" applyProtection="1">
      <alignment horizontal="center" vertical="center" wrapText="1"/>
      <protection locked="0"/>
    </xf>
    <xf numFmtId="0" fontId="25" fillId="0" borderId="0" xfId="0" applyFont="1" applyAlignment="1">
      <alignment vertical="top"/>
    </xf>
    <xf numFmtId="0" fontId="23" fillId="0" borderId="0" xfId="0" applyFont="1" applyAlignment="1" applyProtection="1">
      <alignment vertical="center"/>
      <protection/>
    </xf>
    <xf numFmtId="0" fontId="75" fillId="0" borderId="0" xfId="0" applyFont="1" applyAlignment="1" applyProtection="1">
      <alignment horizontal="center" vertical="center"/>
      <protection/>
    </xf>
    <xf numFmtId="0" fontId="23" fillId="0" borderId="0" xfId="0" applyFont="1" applyAlignment="1" applyProtection="1">
      <alignment/>
      <protection/>
    </xf>
    <xf numFmtId="0" fontId="25" fillId="0" borderId="0" xfId="0" applyFont="1" applyFill="1" applyBorder="1" applyAlignment="1" applyProtection="1">
      <alignment vertical="center" wrapText="1"/>
      <protection/>
    </xf>
    <xf numFmtId="198" fontId="22" fillId="0" borderId="10" xfId="92" applyNumberFormat="1" applyFont="1" applyFill="1" applyBorder="1" applyAlignment="1" applyProtection="1">
      <alignment horizontal="center" vertical="center" wrapText="1"/>
      <protection locked="0"/>
    </xf>
    <xf numFmtId="0" fontId="25" fillId="0" borderId="0" xfId="0" applyFont="1" applyBorder="1" applyAlignment="1">
      <alignment horizontal="left" vertical="top" wrapText="1"/>
    </xf>
    <xf numFmtId="0" fontId="23" fillId="0" borderId="0" xfId="0" applyFont="1" applyAlignment="1" applyProtection="1">
      <alignment vertical="center"/>
      <protection locked="0"/>
    </xf>
    <xf numFmtId="0" fontId="30"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30" fillId="0" borderId="0" xfId="0" applyFont="1" applyAlignment="1" applyProtection="1" quotePrefix="1">
      <alignment vertical="center" wrapText="1"/>
      <protection locked="0"/>
    </xf>
    <xf numFmtId="0" fontId="23" fillId="0" borderId="0" xfId="0" applyFont="1" applyAlignment="1" applyProtection="1">
      <alignment vertical="center" wrapText="1"/>
      <protection locked="0"/>
    </xf>
    <xf numFmtId="0" fontId="22" fillId="0" borderId="0" xfId="0" applyFont="1" applyBorder="1" applyAlignment="1" applyProtection="1">
      <alignment vertical="center" wrapText="1"/>
      <protection locked="0"/>
    </xf>
    <xf numFmtId="0" fontId="23" fillId="0" borderId="0" xfId="0" applyFont="1" applyAlignment="1" applyProtection="1">
      <alignment horizontal="justify" vertical="center" wrapText="1"/>
      <protection locked="0"/>
    </xf>
    <xf numFmtId="0" fontId="22" fillId="0" borderId="0" xfId="0" applyFont="1" applyBorder="1" applyAlignment="1" applyProtection="1">
      <alignment vertical="center"/>
      <protection locked="0"/>
    </xf>
    <xf numFmtId="4" fontId="22" fillId="0" borderId="0" xfId="0" applyNumberFormat="1" applyFont="1" applyBorder="1" applyAlignment="1" applyProtection="1">
      <alignment horizontal="right" vertical="center"/>
      <protection locked="0"/>
    </xf>
    <xf numFmtId="0" fontId="23" fillId="0" borderId="0" xfId="0" applyFont="1" applyBorder="1" applyAlignment="1" applyProtection="1">
      <alignment vertical="center" wrapText="1"/>
      <protection locked="0"/>
    </xf>
    <xf numFmtId="4" fontId="22" fillId="0" borderId="0" xfId="0" applyNumberFormat="1" applyFont="1" applyBorder="1" applyAlignment="1" applyProtection="1">
      <alignment vertical="center"/>
      <protection locked="0"/>
    </xf>
    <xf numFmtId="0" fontId="23" fillId="0" borderId="10" xfId="0" applyFont="1" applyFill="1" applyBorder="1" applyAlignment="1" applyProtection="1">
      <alignment vertical="center" wrapText="1"/>
      <protection locked="0"/>
    </xf>
    <xf numFmtId="0" fontId="23" fillId="0" borderId="0" xfId="0"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0" borderId="0" xfId="0" applyFont="1" applyBorder="1" applyAlignment="1" applyProtection="1">
      <alignment horizontal="center" vertical="center"/>
      <protection locked="0"/>
    </xf>
    <xf numFmtId="0" fontId="23" fillId="0" borderId="0" xfId="0" applyFont="1" applyAlignment="1" applyProtection="1">
      <alignment horizontal="right" vertical="center"/>
      <protection locked="0"/>
    </xf>
    <xf numFmtId="173" fontId="22" fillId="0" borderId="0" xfId="0" applyNumberFormat="1"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2" fillId="0" borderId="0" xfId="0" applyFont="1" applyAlignment="1" applyProtection="1">
      <alignment horizontal="right" vertical="center" wrapText="1"/>
      <protection locked="0"/>
    </xf>
    <xf numFmtId="0" fontId="76" fillId="0" borderId="0" xfId="0" applyFont="1" applyAlignment="1" applyProtection="1">
      <alignment vertical="center"/>
      <protection locked="0"/>
    </xf>
    <xf numFmtId="0" fontId="77" fillId="0" borderId="0" xfId="0" applyFont="1" applyBorder="1" applyAlignment="1" applyProtection="1">
      <alignment vertical="center"/>
      <protection locked="0"/>
    </xf>
    <xf numFmtId="0" fontId="77" fillId="0" borderId="0" xfId="0" applyFont="1" applyAlignment="1" applyProtection="1">
      <alignment vertical="center"/>
      <protection locked="0"/>
    </xf>
    <xf numFmtId="0" fontId="77" fillId="0" borderId="0" xfId="0" applyNumberFormat="1" applyFont="1" applyAlignment="1" applyProtection="1">
      <alignment vertical="top"/>
      <protection locked="0"/>
    </xf>
    <xf numFmtId="0" fontId="77" fillId="0" borderId="0" xfId="0" applyFont="1" applyFill="1" applyAlignment="1" applyProtection="1">
      <alignment horizontal="center" vertical="center"/>
      <protection locked="0"/>
    </xf>
    <xf numFmtId="0" fontId="77" fillId="0" borderId="0" xfId="0" applyNumberFormat="1" applyFont="1" applyAlignment="1" applyProtection="1">
      <alignment horizontal="center" vertical="center"/>
      <protection locked="0"/>
    </xf>
    <xf numFmtId="0" fontId="77" fillId="0" borderId="0" xfId="0" applyNumberFormat="1" applyFont="1" applyAlignment="1" applyProtection="1">
      <alignment vertical="top" wrapText="1"/>
      <protection locked="0"/>
    </xf>
    <xf numFmtId="0" fontId="76" fillId="0" borderId="0" xfId="0" applyNumberFormat="1" applyFont="1" applyAlignment="1" applyProtection="1">
      <alignment vertical="top"/>
      <protection locked="0"/>
    </xf>
    <xf numFmtId="0" fontId="76" fillId="0" borderId="0" xfId="0" applyNumberFormat="1" applyFont="1" applyAlignment="1" applyProtection="1">
      <alignment vertical="top" wrapText="1"/>
      <protection locked="0"/>
    </xf>
    <xf numFmtId="0" fontId="78" fillId="0" borderId="0" xfId="0" applyFont="1" applyFill="1" applyBorder="1" applyAlignment="1" applyProtection="1">
      <alignment vertical="center" wrapText="1"/>
      <protection locked="0"/>
    </xf>
    <xf numFmtId="0" fontId="77" fillId="0" borderId="0" xfId="0" applyFont="1" applyBorder="1" applyAlignment="1" applyProtection="1">
      <alignment horizontal="right" vertical="center"/>
      <protection locked="0"/>
    </xf>
    <xf numFmtId="0" fontId="76" fillId="0" borderId="0" xfId="0" applyNumberFormat="1" applyFont="1" applyAlignment="1" applyProtection="1">
      <alignment horizontal="center" vertical="center"/>
      <protection locked="0"/>
    </xf>
    <xf numFmtId="0" fontId="23" fillId="0" borderId="14" xfId="0" applyFont="1" applyFill="1" applyBorder="1" applyAlignment="1" applyProtection="1">
      <alignment vertical="center" wrapText="1"/>
      <protection locked="0"/>
    </xf>
    <xf numFmtId="0" fontId="22" fillId="0" borderId="14"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protection/>
    </xf>
    <xf numFmtId="0" fontId="33" fillId="0" borderId="0" xfId="0" applyFont="1" applyAlignment="1" applyProtection="1">
      <alignment vertical="center"/>
      <protection/>
    </xf>
    <xf numFmtId="0" fontId="32" fillId="0" borderId="0" xfId="0" applyFont="1" applyAlignment="1" applyProtection="1">
      <alignment vertical="center"/>
      <protection/>
    </xf>
    <xf numFmtId="0" fontId="23" fillId="0" borderId="0" xfId="0" applyFont="1" applyAlignment="1" applyProtection="1">
      <alignment horizontal="right"/>
      <protection/>
    </xf>
    <xf numFmtId="0" fontId="21" fillId="0" borderId="0" xfId="0" applyFont="1" applyBorder="1" applyAlignment="1" applyProtection="1">
      <alignment vertical="top"/>
      <protection/>
    </xf>
    <xf numFmtId="17" fontId="23" fillId="0" borderId="0" xfId="0" applyNumberFormat="1" applyFont="1" applyAlignment="1" applyProtection="1">
      <alignment/>
      <protection/>
    </xf>
    <xf numFmtId="0" fontId="32" fillId="0" borderId="0" xfId="0" applyFont="1" applyAlignment="1">
      <alignment vertical="center"/>
    </xf>
    <xf numFmtId="0" fontId="22" fillId="0" borderId="15" xfId="0" applyFont="1" applyBorder="1" applyAlignment="1" applyProtection="1">
      <alignment horizontal="center" vertical="center" wrapText="1"/>
      <protection locked="0"/>
    </xf>
    <xf numFmtId="0" fontId="22" fillId="0" borderId="16" xfId="0" applyFont="1" applyFill="1" applyBorder="1" applyAlignment="1" applyProtection="1" quotePrefix="1">
      <alignment horizontal="center" vertical="center" wrapText="1"/>
      <protection locked="0"/>
    </xf>
    <xf numFmtId="0" fontId="31" fillId="0" borderId="0" xfId="0" applyFont="1" applyAlignment="1">
      <alignment vertical="center"/>
    </xf>
    <xf numFmtId="0" fontId="26" fillId="0" borderId="0" xfId="0" applyFont="1" applyFill="1" applyBorder="1" applyAlignment="1" applyProtection="1">
      <alignment horizontal="center" vertical="center"/>
      <protection/>
    </xf>
    <xf numFmtId="4" fontId="33" fillId="0" borderId="0" xfId="0" applyNumberFormat="1" applyFont="1" applyBorder="1" applyAlignment="1">
      <alignment vertical="center" wrapText="1"/>
    </xf>
    <xf numFmtId="4" fontId="33" fillId="0" borderId="0" xfId="0" applyNumberFormat="1" applyFont="1" applyBorder="1" applyAlignment="1" applyProtection="1">
      <alignment vertical="center" wrapText="1"/>
      <protection/>
    </xf>
    <xf numFmtId="0" fontId="23" fillId="0" borderId="17" xfId="0" applyFont="1" applyBorder="1" applyAlignment="1" applyProtection="1">
      <alignment horizontal="center" vertical="center" wrapText="1"/>
      <protection locked="0"/>
    </xf>
    <xf numFmtId="0" fontId="26" fillId="0" borderId="10" xfId="0" applyFont="1" applyFill="1" applyBorder="1" applyAlignment="1" applyProtection="1">
      <alignment vertical="center" wrapText="1"/>
      <protection locked="0"/>
    </xf>
    <xf numFmtId="0" fontId="26" fillId="0" borderId="10" xfId="0" applyFont="1" applyFill="1" applyBorder="1" applyAlignment="1" applyProtection="1" quotePrefix="1">
      <alignment vertical="center" wrapText="1"/>
      <protection locked="0"/>
    </xf>
    <xf numFmtId="0" fontId="79" fillId="29" borderId="0" xfId="0" applyFont="1" applyFill="1" applyBorder="1" applyAlignment="1">
      <alignment/>
    </xf>
    <xf numFmtId="0" fontId="80" fillId="30" borderId="0" xfId="0" applyFont="1" applyFill="1" applyBorder="1" applyAlignment="1">
      <alignment horizontal="left" vertical="center" wrapText="1"/>
    </xf>
    <xf numFmtId="0" fontId="81" fillId="29" borderId="0" xfId="0" applyFont="1" applyFill="1" applyBorder="1" applyAlignment="1">
      <alignment/>
    </xf>
    <xf numFmtId="0" fontId="26" fillId="0" borderId="0" xfId="0" applyFont="1" applyAlignment="1" applyProtection="1">
      <alignment horizontal="right" vertical="center" wrapText="1"/>
      <protection locked="0"/>
    </xf>
    <xf numFmtId="0" fontId="26" fillId="0" borderId="0" xfId="0" applyFont="1" applyAlignment="1" applyProtection="1">
      <alignment horizontal="right" vertical="center"/>
      <protection locked="0"/>
    </xf>
    <xf numFmtId="0" fontId="82" fillId="0" borderId="0" xfId="0" applyFont="1" applyFill="1" applyBorder="1" applyAlignment="1" applyProtection="1">
      <alignment horizontal="left" vertical="center" wrapText="1"/>
      <protection/>
    </xf>
    <xf numFmtId="173" fontId="21" fillId="31" borderId="10" xfId="108" applyNumberFormat="1" applyFont="1" applyFill="1" applyBorder="1" applyAlignment="1" applyProtection="1">
      <alignment horizontal="center" vertical="center"/>
      <protection locked="0"/>
    </xf>
    <xf numFmtId="173" fontId="21" fillId="31" borderId="10" xfId="0" applyNumberFormat="1" applyFont="1" applyFill="1" applyBorder="1" applyAlignment="1" applyProtection="1">
      <alignment horizontal="center" vertical="center"/>
      <protection/>
    </xf>
    <xf numFmtId="0" fontId="83" fillId="31" borderId="0" xfId="0" applyFont="1" applyFill="1" applyBorder="1" applyAlignment="1">
      <alignment/>
    </xf>
    <xf numFmtId="0" fontId="82" fillId="0" borderId="0" xfId="0" applyFont="1" applyAlignment="1" applyProtection="1">
      <alignment vertical="center" wrapText="1"/>
      <protection/>
    </xf>
    <xf numFmtId="0" fontId="84" fillId="32" borderId="18" xfId="0" applyFont="1" applyFill="1" applyBorder="1" applyAlignment="1" applyProtection="1">
      <alignment horizontal="center" vertical="center" wrapText="1"/>
      <protection locked="0"/>
    </xf>
    <xf numFmtId="0" fontId="22" fillId="33" borderId="17" xfId="0" applyFont="1" applyFill="1" applyBorder="1" applyAlignment="1">
      <alignment horizontal="center" vertical="center"/>
    </xf>
    <xf numFmtId="0" fontId="22" fillId="33" borderId="19" xfId="0" applyFont="1" applyFill="1" applyBorder="1" applyAlignment="1">
      <alignment horizontal="center" vertical="center" wrapText="1"/>
    </xf>
    <xf numFmtId="0" fontId="22" fillId="0" borderId="10" xfId="0" applyFont="1" applyBorder="1" applyAlignment="1" applyProtection="1">
      <alignment vertical="center" wrapText="1"/>
      <protection locked="0"/>
    </xf>
    <xf numFmtId="0" fontId="22" fillId="0" borderId="0" xfId="0" applyFont="1" applyAlignment="1">
      <alignment horizontal="left" vertical="top" wrapText="1"/>
    </xf>
    <xf numFmtId="0" fontId="26" fillId="31" borderId="0" xfId="0" applyFont="1" applyFill="1" applyAlignment="1">
      <alignment vertical="top"/>
    </xf>
    <xf numFmtId="0" fontId="23" fillId="31" borderId="0" xfId="0" applyFont="1" applyFill="1" applyAlignment="1">
      <alignment horizontal="justify" vertical="top" wrapText="1"/>
    </xf>
    <xf numFmtId="0" fontId="21" fillId="0" borderId="0" xfId="0" applyFont="1" applyBorder="1" applyAlignment="1">
      <alignment horizontal="left" vertical="top" wrapText="1"/>
    </xf>
    <xf numFmtId="0" fontId="22" fillId="0" borderId="0" xfId="0" applyFont="1" applyBorder="1" applyAlignment="1">
      <alignment vertical="top"/>
    </xf>
    <xf numFmtId="0" fontId="23" fillId="0" borderId="0" xfId="0" applyFont="1" applyBorder="1" applyAlignment="1">
      <alignment horizontal="justify" vertical="top" wrapText="1"/>
    </xf>
    <xf numFmtId="0" fontId="28" fillId="0" borderId="20" xfId="0" applyFont="1" applyBorder="1" applyAlignment="1">
      <alignment horizontal="justify" vertical="center" wrapText="1"/>
    </xf>
    <xf numFmtId="0" fontId="28" fillId="0" borderId="21" xfId="0" applyFont="1" applyBorder="1" applyAlignment="1">
      <alignment horizontal="justify" vertical="center" wrapText="1"/>
    </xf>
    <xf numFmtId="0" fontId="37" fillId="0" borderId="21" xfId="0" applyFont="1" applyBorder="1" applyAlignment="1">
      <alignment horizontal="justify" vertical="center" wrapText="1"/>
    </xf>
    <xf numFmtId="0" fontId="85" fillId="0" borderId="21" xfId="0" applyFont="1" applyBorder="1" applyAlignment="1">
      <alignment/>
    </xf>
    <xf numFmtId="0" fontId="28" fillId="0" borderId="21" xfId="0" applyFont="1" applyBorder="1" applyAlignment="1">
      <alignment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86" fillId="31" borderId="0" xfId="0" applyFont="1" applyFill="1" applyBorder="1" applyAlignment="1">
      <alignment/>
    </xf>
    <xf numFmtId="0" fontId="86" fillId="31" borderId="0" xfId="0" applyFont="1" applyFill="1" applyBorder="1" applyAlignment="1">
      <alignment wrapText="1"/>
    </xf>
    <xf numFmtId="0" fontId="87" fillId="32" borderId="10" xfId="0" applyFont="1" applyFill="1" applyBorder="1" applyAlignment="1" applyProtection="1">
      <alignment vertical="center" wrapText="1"/>
      <protection locked="0"/>
    </xf>
    <xf numFmtId="0" fontId="87" fillId="32" borderId="10" xfId="0" applyFont="1" applyFill="1" applyBorder="1" applyAlignment="1" applyProtection="1">
      <alignment horizontal="center" wrapText="1"/>
      <protection locked="0"/>
    </xf>
    <xf numFmtId="0" fontId="25" fillId="31" borderId="0" xfId="0" applyFont="1" applyFill="1" applyAlignment="1">
      <alignment vertical="top"/>
    </xf>
    <xf numFmtId="0" fontId="38" fillId="0" borderId="0" xfId="0" applyFont="1" applyBorder="1" applyAlignment="1">
      <alignment vertical="center"/>
    </xf>
    <xf numFmtId="0" fontId="26" fillId="34" borderId="24" xfId="0" applyFont="1" applyFill="1" applyBorder="1" applyAlignment="1" applyProtection="1" quotePrefix="1">
      <alignment horizontal="center" vertical="center" wrapText="1"/>
      <protection locked="0"/>
    </xf>
    <xf numFmtId="173" fontId="26" fillId="34" borderId="25" xfId="0" applyNumberFormat="1" applyFont="1" applyFill="1" applyBorder="1" applyAlignment="1" applyProtection="1">
      <alignment horizontal="center" vertical="center" wrapText="1"/>
      <protection locked="0"/>
    </xf>
    <xf numFmtId="0" fontId="82" fillId="0" borderId="0" xfId="0" applyFont="1" applyAlignment="1" applyProtection="1">
      <alignment horizontal="left" vertical="center" wrapText="1"/>
      <protection/>
    </xf>
    <xf numFmtId="0" fontId="23" fillId="0" borderId="0" xfId="0" applyFont="1" applyAlignment="1" applyProtection="1">
      <alignment horizontal="center"/>
      <protection/>
    </xf>
    <xf numFmtId="0" fontId="82" fillId="0" borderId="0" xfId="0" applyFont="1" applyFill="1" applyBorder="1" applyAlignment="1" applyProtection="1">
      <alignment vertical="center" wrapText="1"/>
      <protection/>
    </xf>
    <xf numFmtId="0" fontId="22" fillId="0" borderId="0" xfId="0" applyFont="1" applyBorder="1" applyAlignment="1" applyProtection="1">
      <alignment horizontal="center" vertical="center"/>
      <protection/>
    </xf>
    <xf numFmtId="0" fontId="22" fillId="0" borderId="12" xfId="0" applyFont="1" applyBorder="1" applyAlignment="1" applyProtection="1">
      <alignment horizontal="center"/>
      <protection/>
    </xf>
    <xf numFmtId="0" fontId="88" fillId="31" borderId="0" xfId="0" applyFont="1" applyFill="1" applyAlignment="1" applyProtection="1">
      <alignment horizontal="center" vertical="center" wrapText="1"/>
      <protection locked="0"/>
    </xf>
    <xf numFmtId="0" fontId="30" fillId="31" borderId="0" xfId="0" applyFont="1" applyFill="1" applyAlignment="1" applyProtection="1" quotePrefix="1">
      <alignment vertical="center" wrapText="1"/>
      <protection locked="0"/>
    </xf>
    <xf numFmtId="0" fontId="22" fillId="31" borderId="0" xfId="0" applyFont="1" applyFill="1" applyAlignment="1" applyProtection="1">
      <alignment vertical="center"/>
      <protection locked="0"/>
    </xf>
    <xf numFmtId="0" fontId="23" fillId="31" borderId="0" xfId="0" applyFont="1" applyFill="1" applyAlignment="1" applyProtection="1">
      <alignment vertical="center"/>
      <protection locked="0"/>
    </xf>
    <xf numFmtId="0" fontId="84" fillId="31" borderId="0" xfId="0" applyFont="1" applyFill="1" applyBorder="1" applyAlignment="1" applyProtection="1">
      <alignment horizontal="center" vertical="center"/>
      <protection/>
    </xf>
    <xf numFmtId="0" fontId="23" fillId="31" borderId="0" xfId="0" applyFont="1" applyFill="1" applyAlignment="1" applyProtection="1">
      <alignment/>
      <protection/>
    </xf>
    <xf numFmtId="0" fontId="28" fillId="31" borderId="0" xfId="0" applyFont="1" applyFill="1" applyAlignment="1" applyProtection="1">
      <alignment horizontal="center" vertical="center"/>
      <protection/>
    </xf>
    <xf numFmtId="0" fontId="23" fillId="0" borderId="0" xfId="0" applyFont="1" applyAlignment="1">
      <alignment/>
    </xf>
    <xf numFmtId="0" fontId="36" fillId="0" borderId="26" xfId="0" applyFont="1" applyBorder="1" applyAlignment="1">
      <alignment horizontal="center" vertical="center"/>
    </xf>
    <xf numFmtId="173" fontId="25" fillId="31" borderId="13" xfId="0" applyNumberFormat="1" applyFont="1" applyFill="1" applyBorder="1" applyAlignment="1" applyProtection="1">
      <alignment horizontal="center" vertical="center"/>
      <protection/>
    </xf>
    <xf numFmtId="173" fontId="26" fillId="31" borderId="27" xfId="0" applyNumberFormat="1" applyFont="1" applyFill="1" applyBorder="1" applyAlignment="1" applyProtection="1">
      <alignment horizontal="center" vertical="center"/>
      <protection/>
    </xf>
    <xf numFmtId="173" fontId="26" fillId="31" borderId="25" xfId="0" applyNumberFormat="1" applyFont="1" applyFill="1" applyBorder="1" applyAlignment="1" applyProtection="1">
      <alignment horizontal="center" vertical="center"/>
      <protection/>
    </xf>
    <xf numFmtId="0" fontId="38" fillId="0" borderId="0" xfId="0" applyFont="1" applyBorder="1" applyAlignment="1">
      <alignment horizontal="center" vertical="center" wrapText="1"/>
    </xf>
    <xf numFmtId="0" fontId="28" fillId="0" borderId="28" xfId="0" applyFont="1" applyBorder="1" applyAlignment="1">
      <alignment horizontal="justify" vertical="center" wrapText="1"/>
    </xf>
    <xf numFmtId="0" fontId="25" fillId="0" borderId="10" xfId="0" applyFont="1" applyBorder="1" applyAlignment="1" applyProtection="1">
      <alignment vertical="center" wrapText="1"/>
      <protection locked="0"/>
    </xf>
    <xf numFmtId="0" fontId="21" fillId="0" borderId="0" xfId="0" applyFont="1" applyAlignment="1" applyProtection="1">
      <alignment vertical="center"/>
      <protection locked="0"/>
    </xf>
    <xf numFmtId="0" fontId="25" fillId="0" borderId="0" xfId="0" applyFont="1" applyAlignment="1" applyProtection="1">
      <alignment horizontal="right" vertical="center" wrapText="1"/>
      <protection locked="0"/>
    </xf>
    <xf numFmtId="0" fontId="25" fillId="0" borderId="0" xfId="0" applyFont="1" applyAlignment="1" applyProtection="1">
      <alignment horizontal="right" vertical="center"/>
      <protection locked="0"/>
    </xf>
    <xf numFmtId="0" fontId="21" fillId="0" borderId="0" xfId="0" applyFont="1" applyAlignment="1" applyProtection="1">
      <alignment vertical="center" wrapText="1"/>
      <protection locked="0"/>
    </xf>
    <xf numFmtId="0" fontId="89" fillId="32" borderId="18" xfId="0" applyFont="1" applyFill="1" applyBorder="1" applyAlignment="1" applyProtection="1">
      <alignment horizontal="center" vertical="center" wrapText="1"/>
      <protection locked="0"/>
    </xf>
    <xf numFmtId="0" fontId="21" fillId="0" borderId="14" xfId="0" applyFont="1" applyFill="1" applyBorder="1" applyAlignment="1" applyProtection="1">
      <alignment vertical="center" wrapText="1"/>
      <protection locked="0"/>
    </xf>
    <xf numFmtId="0" fontId="25" fillId="0" borderId="15" xfId="0"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21" fillId="0" borderId="0" xfId="0" applyFont="1" applyAlignment="1" applyProtection="1">
      <alignment horizontal="right" vertical="center"/>
      <protection locked="0"/>
    </xf>
    <xf numFmtId="173" fontId="25" fillId="0" borderId="0" xfId="0" applyNumberFormat="1"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80" fillId="0" borderId="0" xfId="0" applyFont="1" applyAlignment="1" applyProtection="1">
      <alignment vertical="center"/>
      <protection locked="0"/>
    </xf>
    <xf numFmtId="0" fontId="90" fillId="0" borderId="0" xfId="0" applyFont="1" applyAlignment="1" applyProtection="1">
      <alignment vertical="center"/>
      <protection locked="0"/>
    </xf>
    <xf numFmtId="0" fontId="23" fillId="0" borderId="0" xfId="0" applyFont="1" applyFill="1" applyAlignment="1" applyProtection="1">
      <alignment vertical="center"/>
      <protection locked="0"/>
    </xf>
    <xf numFmtId="173" fontId="22" fillId="0" borderId="13" xfId="0" applyNumberFormat="1"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0" fontId="22" fillId="0" borderId="0" xfId="0" applyFont="1" applyFill="1" applyBorder="1" applyAlignment="1" applyProtection="1">
      <alignment horizontal="center" vertical="center"/>
      <protection locked="0"/>
    </xf>
    <xf numFmtId="0" fontId="23" fillId="0" borderId="0" xfId="0" applyFont="1" applyFill="1" applyAlignment="1" applyProtection="1">
      <alignment horizontal="right" vertical="center"/>
      <protection locked="0"/>
    </xf>
    <xf numFmtId="173" fontId="22" fillId="0" borderId="0" xfId="0" applyNumberFormat="1"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23" fillId="0" borderId="0" xfId="0" applyFont="1" applyFill="1" applyAlignment="1" applyProtection="1">
      <alignment horizontal="left" vertical="center"/>
      <protection locked="0"/>
    </xf>
    <xf numFmtId="0" fontId="22" fillId="0" borderId="0" xfId="0" applyFont="1" applyFill="1" applyAlignment="1" applyProtection="1">
      <alignment horizontal="right" vertical="center" wrapText="1"/>
      <protection locked="0"/>
    </xf>
    <xf numFmtId="173" fontId="22" fillId="0" borderId="29"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vertical="top" wrapText="1"/>
      <protection locked="0"/>
    </xf>
    <xf numFmtId="0" fontId="23" fillId="0" borderId="30" xfId="0" applyFont="1" applyFill="1" applyBorder="1" applyAlignment="1" applyProtection="1">
      <alignment vertical="top" wrapText="1"/>
      <protection locked="0"/>
    </xf>
    <xf numFmtId="0" fontId="22" fillId="0" borderId="30" xfId="0" applyFont="1" applyFill="1" applyBorder="1" applyAlignment="1" applyProtection="1">
      <alignment horizontal="center" vertical="top" wrapText="1"/>
      <protection locked="0"/>
    </xf>
    <xf numFmtId="198" fontId="22" fillId="0" borderId="30" xfId="95" applyNumberFormat="1" applyFont="1" applyFill="1" applyBorder="1" applyAlignment="1" applyProtection="1">
      <alignment horizontal="center" vertical="top" wrapText="1"/>
      <protection locked="0"/>
    </xf>
    <xf numFmtId="0" fontId="23" fillId="0" borderId="11" xfId="0" applyFont="1" applyFill="1" applyBorder="1" applyAlignment="1" applyProtection="1">
      <alignment vertical="top" wrapText="1"/>
      <protection locked="0"/>
    </xf>
    <xf numFmtId="0" fontId="22" fillId="0" borderId="11" xfId="0" applyFont="1" applyFill="1" applyBorder="1" applyAlignment="1" applyProtection="1">
      <alignment horizontal="center" vertical="top" wrapText="1"/>
      <protection locked="0"/>
    </xf>
    <xf numFmtId="198" fontId="22" fillId="0" borderId="11" xfId="95" applyNumberFormat="1" applyFont="1" applyFill="1" applyBorder="1" applyAlignment="1" applyProtection="1">
      <alignment horizontal="center" vertical="top" wrapText="1"/>
      <protection locked="0"/>
    </xf>
    <xf numFmtId="0" fontId="22" fillId="0" borderId="10" xfId="0" applyFont="1" applyFill="1" applyBorder="1" applyAlignment="1" applyProtection="1">
      <alignment horizontal="center" vertical="top" wrapText="1"/>
      <protection locked="0"/>
    </xf>
    <xf numFmtId="198" fontId="22" fillId="0" borderId="10" xfId="95" applyNumberFormat="1" applyFont="1" applyFill="1" applyBorder="1" applyAlignment="1" applyProtection="1">
      <alignment horizontal="center" vertical="top" wrapText="1"/>
      <protection locked="0"/>
    </xf>
    <xf numFmtId="198" fontId="22" fillId="0" borderId="10" xfId="97" applyNumberFormat="1" applyFont="1" applyFill="1" applyBorder="1" applyAlignment="1" applyProtection="1">
      <alignment horizontal="center" vertical="top" wrapText="1"/>
      <protection locked="0"/>
    </xf>
    <xf numFmtId="198" fontId="22" fillId="0" borderId="30" xfId="97" applyNumberFormat="1" applyFont="1" applyFill="1" applyBorder="1" applyAlignment="1" applyProtection="1">
      <alignment horizontal="center" vertical="top" wrapText="1"/>
      <protection locked="0"/>
    </xf>
    <xf numFmtId="198" fontId="22" fillId="0" borderId="11" xfId="97" applyNumberFormat="1" applyFont="1" applyFill="1" applyBorder="1" applyAlignment="1" applyProtection="1">
      <alignment horizontal="center" vertical="top" wrapText="1"/>
      <protection locked="0"/>
    </xf>
    <xf numFmtId="0" fontId="25" fillId="35" borderId="27" xfId="0" applyFont="1" applyFill="1" applyBorder="1" applyAlignment="1" applyProtection="1">
      <alignment horizontal="center" vertical="center" wrapText="1"/>
      <protection/>
    </xf>
    <xf numFmtId="0" fontId="25" fillId="35" borderId="25" xfId="0" applyFont="1" applyFill="1" applyBorder="1" applyAlignment="1" applyProtection="1">
      <alignment horizontal="center" vertical="center" wrapText="1"/>
      <protection/>
    </xf>
    <xf numFmtId="0" fontId="91" fillId="0" borderId="0" xfId="0" applyFont="1" applyAlignment="1">
      <alignment horizontal="left"/>
    </xf>
    <xf numFmtId="0" fontId="91" fillId="0" borderId="0" xfId="0" applyFont="1" applyAlignment="1">
      <alignment/>
    </xf>
    <xf numFmtId="0" fontId="91" fillId="0" borderId="0" xfId="0" applyFont="1" applyAlignment="1">
      <alignment vertical="center"/>
    </xf>
    <xf numFmtId="173" fontId="21" fillId="35" borderId="10" xfId="0" applyNumberFormat="1" applyFont="1" applyFill="1" applyBorder="1" applyAlignment="1" applyProtection="1">
      <alignment horizontal="center" vertical="center"/>
      <protection/>
    </xf>
    <xf numFmtId="173" fontId="25" fillId="35" borderId="13" xfId="0" applyNumberFormat="1" applyFont="1" applyFill="1" applyBorder="1" applyAlignment="1" applyProtection="1">
      <alignment horizontal="center" vertical="center"/>
      <protection/>
    </xf>
    <xf numFmtId="0" fontId="77" fillId="0" borderId="0" xfId="120" applyFont="1" applyFill="1" applyAlignment="1" applyProtection="1">
      <alignment horizontal="center" vertical="center"/>
      <protection locked="0"/>
    </xf>
    <xf numFmtId="0" fontId="77" fillId="0" borderId="0" xfId="120" applyFont="1" applyFill="1" applyAlignment="1" applyProtection="1">
      <alignment horizontal="center" vertical="center"/>
      <protection locked="0"/>
    </xf>
    <xf numFmtId="0" fontId="77" fillId="0" borderId="0" xfId="120" applyFont="1" applyFill="1" applyAlignment="1" applyProtection="1">
      <alignment horizontal="center" vertical="center"/>
      <protection locked="0"/>
    </xf>
    <xf numFmtId="0" fontId="77" fillId="0" borderId="0" xfId="120" applyFont="1" applyFill="1" applyAlignment="1" applyProtection="1">
      <alignment horizontal="center" vertical="center"/>
      <protection locked="0"/>
    </xf>
    <xf numFmtId="0" fontId="77" fillId="0" borderId="0" xfId="120" applyFont="1" applyFill="1" applyAlignment="1" applyProtection="1">
      <alignment horizontal="center" vertical="center"/>
      <protection locked="0"/>
    </xf>
    <xf numFmtId="0" fontId="43" fillId="0" borderId="10" xfId="109" applyFont="1" applyBorder="1" applyAlignment="1">
      <alignment vertical="center"/>
      <protection/>
    </xf>
    <xf numFmtId="0" fontId="92" fillId="0" borderId="10" xfId="0" applyFont="1" applyFill="1" applyBorder="1" applyAlignment="1">
      <alignment horizontal="left" vertical="center" wrapText="1"/>
    </xf>
    <xf numFmtId="3" fontId="92" fillId="0" borderId="10" xfId="0" applyNumberFormat="1" applyFont="1" applyFill="1" applyBorder="1" applyAlignment="1">
      <alignment horizontal="center" vertical="center" wrapText="1"/>
    </xf>
    <xf numFmtId="173" fontId="25" fillId="0" borderId="10" xfId="0" applyNumberFormat="1" applyFont="1" applyFill="1" applyBorder="1" applyAlignment="1" applyProtection="1">
      <alignment horizontal="right" vertical="center" wrapText="1"/>
      <protection locked="0"/>
    </xf>
    <xf numFmtId="44" fontId="92" fillId="0" borderId="10" xfId="97" applyFont="1" applyFill="1" applyBorder="1" applyAlignment="1">
      <alignment vertical="center" wrapText="1"/>
    </xf>
    <xf numFmtId="173" fontId="26" fillId="0" borderId="10" xfId="0" applyNumberFormat="1" applyFont="1" applyFill="1" applyBorder="1" applyAlignment="1" applyProtection="1">
      <alignment horizontal="right" vertical="center" wrapText="1"/>
      <protection locked="0"/>
    </xf>
    <xf numFmtId="0" fontId="87" fillId="32" borderId="10" xfId="0" applyFont="1" applyFill="1" applyBorder="1" applyAlignment="1" applyProtection="1">
      <alignment horizontal="center" vertical="center" wrapText="1"/>
      <protection locked="0"/>
    </xf>
    <xf numFmtId="0" fontId="25" fillId="0" borderId="10" xfId="0" applyFont="1" applyFill="1" applyBorder="1" applyAlignment="1" applyProtection="1" quotePrefix="1">
      <alignment vertical="center" wrapText="1"/>
      <protection locked="0"/>
    </xf>
    <xf numFmtId="0" fontId="25" fillId="0" borderId="10" xfId="0" applyFont="1" applyFill="1" applyBorder="1" applyAlignment="1" applyProtection="1">
      <alignment vertical="center" wrapText="1"/>
      <protection locked="0"/>
    </xf>
    <xf numFmtId="0" fontId="21" fillId="0" borderId="10" xfId="0" applyFont="1" applyFill="1" applyBorder="1" applyAlignment="1">
      <alignment horizontal="left" vertical="center" wrapText="1"/>
    </xf>
    <xf numFmtId="0" fontId="26" fillId="0" borderId="16" xfId="0" applyFont="1" applyFill="1" applyBorder="1" applyAlignment="1" applyProtection="1" quotePrefix="1">
      <alignment horizontal="center" vertical="center" wrapText="1"/>
      <protection locked="0"/>
    </xf>
    <xf numFmtId="44" fontId="21" fillId="0" borderId="10" xfId="92" applyFont="1" applyFill="1" applyBorder="1" applyAlignment="1">
      <alignment vertical="center" wrapText="1"/>
    </xf>
    <xf numFmtId="44" fontId="21" fillId="0" borderId="10" xfId="92" applyFont="1" applyFill="1" applyBorder="1" applyAlignment="1" applyProtection="1">
      <alignment vertical="center" wrapText="1"/>
      <protection locked="0"/>
    </xf>
    <xf numFmtId="0" fontId="21" fillId="31" borderId="10" xfId="0" applyFont="1" applyFill="1" applyBorder="1" applyAlignment="1">
      <alignment horizontal="left" vertical="center" wrapText="1"/>
    </xf>
    <xf numFmtId="3" fontId="92" fillId="31" borderId="10" xfId="0" applyNumberFormat="1" applyFont="1" applyFill="1" applyBorder="1" applyAlignment="1">
      <alignment horizontal="center" vertical="center" wrapText="1"/>
    </xf>
    <xf numFmtId="44" fontId="21" fillId="31" borderId="10" xfId="92" applyFont="1" applyFill="1" applyBorder="1" applyAlignment="1" applyProtection="1">
      <alignment vertical="center" wrapText="1"/>
      <protection locked="0"/>
    </xf>
    <xf numFmtId="173" fontId="26" fillId="31" borderId="10" xfId="0" applyNumberFormat="1" applyFont="1" applyFill="1" applyBorder="1" applyAlignment="1" applyProtection="1">
      <alignment horizontal="right" vertical="center" wrapText="1"/>
      <protection locked="0"/>
    </xf>
    <xf numFmtId="0" fontId="92" fillId="31" borderId="10" xfId="0" applyFont="1" applyFill="1" applyBorder="1" applyAlignment="1">
      <alignment horizontal="left" vertical="center" wrapText="1"/>
    </xf>
    <xf numFmtId="44" fontId="92" fillId="31" borderId="10" xfId="92" applyFont="1" applyFill="1" applyBorder="1" applyAlignment="1">
      <alignment vertical="center" wrapText="1"/>
    </xf>
    <xf numFmtId="0" fontId="93" fillId="31" borderId="10" xfId="0" applyFont="1" applyFill="1" applyBorder="1" applyAlignment="1">
      <alignment horizontal="left" vertical="center" wrapText="1"/>
    </xf>
    <xf numFmtId="3" fontId="21" fillId="31" borderId="10" xfId="0" applyNumberFormat="1" applyFont="1" applyFill="1" applyBorder="1" applyAlignment="1" applyProtection="1">
      <alignment horizontal="center" vertical="center" wrapText="1"/>
      <protection locked="0"/>
    </xf>
    <xf numFmtId="0" fontId="93" fillId="31" borderId="10" xfId="0" applyFont="1" applyFill="1" applyBorder="1" applyAlignment="1" applyProtection="1">
      <alignment vertical="center" wrapText="1"/>
      <protection locked="0"/>
    </xf>
    <xf numFmtId="3" fontId="93" fillId="31" borderId="10" xfId="0" applyNumberFormat="1" applyFont="1" applyFill="1" applyBorder="1" applyAlignment="1">
      <alignment horizontal="center" vertical="center"/>
    </xf>
    <xf numFmtId="44" fontId="93" fillId="31" borderId="10" xfId="97" applyFont="1" applyFill="1" applyBorder="1" applyAlignment="1" applyProtection="1">
      <alignment horizontal="center" vertical="center" wrapText="1"/>
      <protection locked="0"/>
    </xf>
    <xf numFmtId="173" fontId="94" fillId="31" borderId="10" xfId="0" applyNumberFormat="1" applyFont="1" applyFill="1" applyBorder="1" applyAlignment="1" applyProtection="1">
      <alignment horizontal="right" vertical="center" wrapText="1"/>
      <protection locked="0"/>
    </xf>
    <xf numFmtId="44" fontId="21" fillId="31" borderId="10" xfId="97" applyFont="1" applyFill="1" applyBorder="1" applyAlignment="1" applyProtection="1">
      <alignment vertical="center" wrapText="1"/>
      <protection locked="0"/>
    </xf>
    <xf numFmtId="173" fontId="25" fillId="31" borderId="10" xfId="0" applyNumberFormat="1" applyFont="1" applyFill="1" applyBorder="1" applyAlignment="1" applyProtection="1">
      <alignment horizontal="right" vertical="center" wrapText="1"/>
      <protection locked="0"/>
    </xf>
    <xf numFmtId="0" fontId="22" fillId="4" borderId="31" xfId="0" applyFont="1" applyFill="1" applyBorder="1" applyAlignment="1">
      <alignment horizontal="center"/>
    </xf>
    <xf numFmtId="0" fontId="22" fillId="4" borderId="32" xfId="0" applyFont="1" applyFill="1" applyBorder="1" applyAlignment="1">
      <alignment horizontal="center"/>
    </xf>
    <xf numFmtId="0" fontId="22" fillId="4" borderId="33" xfId="0" applyFont="1" applyFill="1" applyBorder="1" applyAlignment="1">
      <alignment horizontal="center"/>
    </xf>
    <xf numFmtId="0" fontId="25" fillId="0" borderId="0" xfId="0" applyFont="1" applyAlignment="1">
      <alignment horizontal="center" vertical="center" wrapText="1"/>
    </xf>
    <xf numFmtId="0" fontId="25" fillId="31" borderId="0" xfId="0" applyFont="1" applyFill="1" applyBorder="1" applyAlignment="1">
      <alignment horizontal="left" vertical="top" wrapText="1"/>
    </xf>
    <xf numFmtId="0" fontId="28" fillId="0" borderId="0" xfId="0" applyFont="1" applyBorder="1" applyAlignment="1">
      <alignment horizontal="left" vertical="top" wrapText="1"/>
    </xf>
    <xf numFmtId="0" fontId="38" fillId="0" borderId="0" xfId="0" applyFont="1" applyBorder="1" applyAlignment="1">
      <alignment horizontal="left" vertical="center"/>
    </xf>
    <xf numFmtId="0" fontId="36" fillId="0" borderId="23" xfId="0" applyFont="1" applyBorder="1" applyAlignment="1">
      <alignment horizontal="center" vertical="center"/>
    </xf>
    <xf numFmtId="0" fontId="28" fillId="0" borderId="0" xfId="0" applyFont="1" applyAlignment="1">
      <alignment horizontal="left" vertical="top" wrapText="1"/>
    </xf>
    <xf numFmtId="0" fontId="84" fillId="36" borderId="17" xfId="0" applyFont="1" applyFill="1" applyBorder="1" applyAlignment="1">
      <alignment horizontal="center" vertical="center"/>
    </xf>
    <xf numFmtId="0" fontId="84" fillId="36" borderId="15" xfId="0" applyFont="1" applyFill="1" applyBorder="1" applyAlignment="1">
      <alignment horizontal="center" vertical="center"/>
    </xf>
    <xf numFmtId="0" fontId="39" fillId="0" borderId="34" xfId="0" applyFont="1" applyBorder="1" applyAlignment="1">
      <alignment horizontal="left" vertical="justify"/>
    </xf>
    <xf numFmtId="0" fontId="39" fillId="0" borderId="18" xfId="0" applyFont="1" applyBorder="1" applyAlignment="1">
      <alignment horizontal="left" vertical="justify"/>
    </xf>
    <xf numFmtId="0" fontId="39" fillId="0" borderId="35" xfId="0" applyFont="1" applyBorder="1" applyAlignment="1">
      <alignment horizontal="left" vertical="justify"/>
    </xf>
    <xf numFmtId="0" fontId="39" fillId="0" borderId="36" xfId="0" applyFont="1" applyBorder="1" applyAlignment="1">
      <alignment horizontal="left" vertical="justify"/>
    </xf>
    <xf numFmtId="0" fontId="39" fillId="0" borderId="37" xfId="0" applyFont="1" applyBorder="1" applyAlignment="1">
      <alignment horizontal="left" vertical="justify"/>
    </xf>
    <xf numFmtId="0" fontId="39" fillId="0" borderId="38" xfId="0" applyFont="1" applyBorder="1" applyAlignment="1">
      <alignment horizontal="left" vertical="justify"/>
    </xf>
    <xf numFmtId="0" fontId="84" fillId="36" borderId="16" xfId="0" applyFont="1" applyFill="1" applyBorder="1" applyAlignment="1">
      <alignment horizontal="center" vertical="center"/>
    </xf>
    <xf numFmtId="0" fontId="38" fillId="0" borderId="0" xfId="0" applyFont="1" applyBorder="1" applyAlignment="1">
      <alignment horizontal="center" vertical="center" wrapText="1"/>
    </xf>
    <xf numFmtId="0" fontId="95" fillId="37" borderId="34" xfId="112" applyFont="1" applyFill="1" applyBorder="1" applyAlignment="1">
      <alignment horizontal="center" vertical="center"/>
      <protection/>
    </xf>
    <xf numFmtId="0" fontId="95" fillId="37" borderId="18" xfId="112" applyFont="1" applyFill="1" applyBorder="1" applyAlignment="1">
      <alignment horizontal="center" vertical="center"/>
      <protection/>
    </xf>
    <xf numFmtId="0" fontId="95" fillId="37" borderId="35" xfId="112" applyFont="1" applyFill="1" applyBorder="1" applyAlignment="1">
      <alignment horizontal="center" vertical="center"/>
      <protection/>
    </xf>
    <xf numFmtId="0" fontId="95" fillId="37" borderId="36" xfId="112" applyFont="1" applyFill="1" applyBorder="1" applyAlignment="1">
      <alignment horizontal="center" vertical="center"/>
      <protection/>
    </xf>
    <xf numFmtId="0" fontId="40" fillId="38" borderId="39" xfId="0" applyFont="1" applyFill="1" applyBorder="1" applyAlignment="1" applyProtection="1">
      <alignment horizontal="left" vertical="center" wrapText="1"/>
      <protection/>
    </xf>
    <xf numFmtId="0" fontId="40" fillId="38" borderId="20" xfId="0" applyFont="1" applyFill="1" applyBorder="1" applyAlignment="1" applyProtection="1">
      <alignment horizontal="left" vertical="center" wrapText="1"/>
      <protection/>
    </xf>
    <xf numFmtId="0" fontId="40" fillId="38" borderId="40" xfId="0" applyFont="1" applyFill="1" applyBorder="1" applyAlignment="1" applyProtection="1">
      <alignment horizontal="left" vertical="center" wrapText="1"/>
      <protection/>
    </xf>
    <xf numFmtId="0" fontId="40" fillId="38" borderId="21" xfId="0" applyFont="1" applyFill="1" applyBorder="1" applyAlignment="1" applyProtection="1">
      <alignment horizontal="left" vertical="center" wrapText="1"/>
      <protection/>
    </xf>
    <xf numFmtId="0" fontId="40" fillId="38" borderId="41" xfId="0" applyFont="1" applyFill="1" applyBorder="1" applyAlignment="1" applyProtection="1">
      <alignment horizontal="left" vertical="center" wrapText="1"/>
      <protection/>
    </xf>
    <xf numFmtId="0" fontId="40" fillId="38" borderId="28" xfId="0" applyFont="1" applyFill="1" applyBorder="1" applyAlignment="1" applyProtection="1">
      <alignment horizontal="left" vertical="center" wrapText="1"/>
      <protection/>
    </xf>
    <xf numFmtId="0" fontId="23" fillId="0" borderId="0" xfId="0" applyFont="1" applyAlignment="1" applyProtection="1" quotePrefix="1">
      <alignment horizontal="justify" vertical="center" wrapText="1"/>
      <protection locked="0"/>
    </xf>
    <xf numFmtId="0" fontId="22" fillId="0" borderId="0" xfId="0" applyFont="1" applyAlignment="1" applyProtection="1">
      <alignment horizontal="center" vertical="center" wrapText="1"/>
      <protection locked="0"/>
    </xf>
    <xf numFmtId="0" fontId="22" fillId="0" borderId="0" xfId="0" applyFont="1" applyAlignment="1" applyProtection="1">
      <alignment horizontal="center" vertical="top" wrapText="1"/>
      <protection locked="0"/>
    </xf>
    <xf numFmtId="0" fontId="35" fillId="0" borderId="31" xfId="0" applyFont="1" applyFill="1" applyBorder="1" applyAlignment="1" applyProtection="1">
      <alignment horizontal="left" vertical="top" wrapText="1"/>
      <protection locked="0"/>
    </xf>
    <xf numFmtId="0" fontId="35" fillId="0" borderId="33" xfId="0" applyFont="1" applyFill="1" applyBorder="1" applyAlignment="1" applyProtection="1">
      <alignment horizontal="left" vertical="top" wrapText="1"/>
      <protection locked="0"/>
    </xf>
    <xf numFmtId="0" fontId="34" fillId="0" borderId="0" xfId="0" applyFont="1" applyAlignment="1" applyProtection="1">
      <alignment horizontal="center" vertical="center" wrapText="1"/>
      <protection locked="0"/>
    </xf>
    <xf numFmtId="0" fontId="96" fillId="36" borderId="17" xfId="0" applyFont="1" applyFill="1" applyBorder="1" applyAlignment="1">
      <alignment horizontal="center" vertical="center"/>
    </xf>
    <xf numFmtId="0" fontId="96" fillId="36" borderId="15" xfId="0" applyFont="1" applyFill="1" applyBorder="1" applyAlignment="1">
      <alignment horizontal="center" vertical="center"/>
    </xf>
    <xf numFmtId="0" fontId="22" fillId="31" borderId="0" xfId="0" applyFont="1" applyFill="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84" fillId="32" borderId="17" xfId="0" applyFont="1" applyFill="1" applyBorder="1" applyAlignment="1" applyProtection="1">
      <alignment horizontal="center" vertical="center" wrapText="1"/>
      <protection locked="0"/>
    </xf>
    <xf numFmtId="0" fontId="84" fillId="32" borderId="16" xfId="0" applyFont="1" applyFill="1" applyBorder="1" applyAlignment="1" applyProtection="1">
      <alignment horizontal="center" vertical="center" wrapText="1"/>
      <protection locked="0"/>
    </xf>
    <xf numFmtId="0" fontId="23" fillId="0" borderId="0" xfId="0" applyFont="1" applyFill="1" applyAlignment="1" applyProtection="1" quotePrefix="1">
      <alignment horizontal="justify" vertical="center" wrapText="1"/>
      <protection locked="0"/>
    </xf>
    <xf numFmtId="0" fontId="35" fillId="0" borderId="31" xfId="0" applyFont="1" applyFill="1" applyBorder="1" applyAlignment="1" applyProtection="1">
      <alignment horizontal="center" vertical="center" wrapText="1"/>
      <protection locked="0"/>
    </xf>
    <xf numFmtId="0" fontId="35" fillId="0" borderId="33" xfId="0" applyFont="1" applyFill="1" applyBorder="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0" fontId="22" fillId="0" borderId="0" xfId="0" applyFont="1" applyFill="1" applyAlignment="1" applyProtection="1">
      <alignment horizontal="center" vertical="top" wrapText="1"/>
      <protection locked="0"/>
    </xf>
    <xf numFmtId="0" fontId="21" fillId="0" borderId="31" xfId="0" applyFont="1" applyFill="1" applyBorder="1" applyAlignment="1" applyProtection="1">
      <alignment horizontal="center" vertical="top" wrapText="1"/>
      <protection locked="0"/>
    </xf>
    <xf numFmtId="0" fontId="21" fillId="0" borderId="33" xfId="0" applyFont="1" applyFill="1" applyBorder="1" applyAlignment="1" applyProtection="1">
      <alignment horizontal="center" vertical="top" wrapText="1"/>
      <protection locked="0"/>
    </xf>
    <xf numFmtId="0" fontId="28" fillId="0" borderId="31" xfId="0" applyFont="1" applyFill="1" applyBorder="1" applyAlignment="1" applyProtection="1">
      <alignment horizontal="left" vertical="top" wrapText="1"/>
      <protection locked="0"/>
    </xf>
    <xf numFmtId="0" fontId="28" fillId="0" borderId="33" xfId="0" applyFont="1" applyFill="1" applyBorder="1" applyAlignment="1" applyProtection="1">
      <alignment horizontal="left" vertical="top" wrapText="1"/>
      <protection locked="0"/>
    </xf>
    <xf numFmtId="0" fontId="21" fillId="0" borderId="31" xfId="0" applyFont="1" applyFill="1" applyBorder="1" applyAlignment="1" applyProtection="1">
      <alignment horizontal="left" vertical="top" wrapText="1"/>
      <protection locked="0"/>
    </xf>
    <xf numFmtId="0" fontId="21" fillId="0" borderId="33" xfId="0" applyFont="1" applyFill="1" applyBorder="1" applyAlignment="1" applyProtection="1">
      <alignment horizontal="left" vertical="top" wrapText="1"/>
      <protection locked="0"/>
    </xf>
    <xf numFmtId="0" fontId="73" fillId="28" borderId="10" xfId="113" applyFont="1" applyFill="1" applyBorder="1" applyAlignment="1">
      <alignment horizontal="center"/>
    </xf>
    <xf numFmtId="0" fontId="73" fillId="28" borderId="10" xfId="113" applyFont="1" applyFill="1" applyBorder="1" applyAlignment="1">
      <alignment horizontal="center" vertical="center"/>
    </xf>
    <xf numFmtId="0" fontId="73" fillId="27" borderId="10" xfId="113" applyFont="1" applyFill="1" applyBorder="1" applyAlignment="1">
      <alignment horizontal="center" vertical="center"/>
    </xf>
    <xf numFmtId="0" fontId="73" fillId="27" borderId="10" xfId="113" applyFont="1" applyFill="1" applyBorder="1" applyAlignment="1">
      <alignment horizontal="center"/>
    </xf>
    <xf numFmtId="0" fontId="73" fillId="26" borderId="10" xfId="113" applyFont="1" applyFill="1" applyBorder="1" applyAlignment="1">
      <alignment horizontal="center" vertical="center" wrapText="1"/>
    </xf>
    <xf numFmtId="0" fontId="25" fillId="39" borderId="10" xfId="113" applyFont="1" applyFill="1" applyBorder="1" applyAlignment="1">
      <alignment horizontal="center"/>
    </xf>
    <xf numFmtId="0" fontId="22" fillId="24" borderId="10" xfId="113" applyFont="1" applyFill="1" applyBorder="1" applyAlignment="1">
      <alignment horizontal="center" vertical="center" wrapText="1"/>
    </xf>
    <xf numFmtId="0" fontId="22" fillId="0" borderId="0" xfId="0" applyFont="1" applyBorder="1" applyAlignment="1" applyProtection="1">
      <alignment horizontal="center" vertical="center"/>
      <protection/>
    </xf>
    <xf numFmtId="0" fontId="82" fillId="0" borderId="0" xfId="0" applyFont="1" applyAlignment="1" applyProtection="1">
      <alignment horizontal="left" vertical="center" wrapText="1"/>
      <protection/>
    </xf>
    <xf numFmtId="0" fontId="40" fillId="38" borderId="42" xfId="0" applyFont="1" applyFill="1" applyBorder="1" applyAlignment="1" applyProtection="1">
      <alignment horizontal="left" vertical="center" wrapText="1"/>
      <protection/>
    </xf>
    <xf numFmtId="0" fontId="40" fillId="38" borderId="43" xfId="0" applyFont="1" applyFill="1" applyBorder="1" applyAlignment="1" applyProtection="1">
      <alignment horizontal="left" vertical="center" wrapText="1"/>
      <protection/>
    </xf>
    <xf numFmtId="173" fontId="21" fillId="31" borderId="44" xfId="0" applyNumberFormat="1" applyFont="1" applyFill="1" applyBorder="1" applyAlignment="1" applyProtection="1">
      <alignment horizontal="center" vertical="center"/>
      <protection/>
    </xf>
    <xf numFmtId="173" fontId="21" fillId="31" borderId="45" xfId="0" applyNumberFormat="1" applyFont="1" applyFill="1" applyBorder="1" applyAlignment="1" applyProtection="1">
      <alignment horizontal="center" vertical="center"/>
      <protection/>
    </xf>
    <xf numFmtId="173" fontId="21" fillId="31" borderId="46" xfId="0" applyNumberFormat="1" applyFont="1" applyFill="1" applyBorder="1" applyAlignment="1" applyProtection="1">
      <alignment horizontal="center" vertical="center"/>
      <protection/>
    </xf>
    <xf numFmtId="173" fontId="21" fillId="31" borderId="11" xfId="0" applyNumberFormat="1" applyFont="1" applyFill="1" applyBorder="1" applyAlignment="1" applyProtection="1">
      <alignment horizontal="center" vertical="center"/>
      <protection/>
    </xf>
    <xf numFmtId="173" fontId="25" fillId="31" borderId="47" xfId="0" applyNumberFormat="1" applyFont="1" applyFill="1" applyBorder="1" applyAlignment="1" applyProtection="1">
      <alignment horizontal="center" vertical="center"/>
      <protection/>
    </xf>
    <xf numFmtId="173" fontId="25" fillId="31" borderId="48" xfId="0" applyNumberFormat="1" applyFont="1" applyFill="1" applyBorder="1" applyAlignment="1" applyProtection="1">
      <alignment horizontal="center" vertical="center"/>
      <protection/>
    </xf>
    <xf numFmtId="0" fontId="40" fillId="29" borderId="17" xfId="0" applyFont="1" applyFill="1" applyBorder="1" applyAlignment="1" applyProtection="1">
      <alignment horizontal="center" vertical="center"/>
      <protection/>
    </xf>
    <xf numFmtId="0" fontId="40" fillId="29" borderId="24" xfId="0" applyFont="1" applyFill="1" applyBorder="1" applyAlignment="1" applyProtection="1">
      <alignment horizontal="center" vertical="center"/>
      <protection/>
    </xf>
    <xf numFmtId="0" fontId="23" fillId="0" borderId="0" xfId="0" applyFont="1" applyBorder="1" applyAlignment="1" applyProtection="1">
      <alignment horizontal="justify" vertical="center" wrapText="1"/>
      <protection/>
    </xf>
    <xf numFmtId="0" fontId="82" fillId="0" borderId="49" xfId="0" applyFont="1" applyBorder="1" applyAlignment="1" applyProtection="1">
      <alignment horizontal="left" vertical="center" wrapText="1"/>
      <protection/>
    </xf>
    <xf numFmtId="0" fontId="25" fillId="0" borderId="0" xfId="0" applyFont="1" applyFill="1" applyBorder="1" applyAlignment="1" applyProtection="1">
      <alignment horizontal="center" vertical="center" wrapText="1"/>
      <protection/>
    </xf>
    <xf numFmtId="0" fontId="22" fillId="0" borderId="12" xfId="0" applyFont="1" applyBorder="1" applyAlignment="1" applyProtection="1">
      <alignment horizontal="center" vertical="top"/>
      <protection/>
    </xf>
    <xf numFmtId="0" fontId="22" fillId="0" borderId="12" xfId="0" applyFont="1" applyBorder="1" applyAlignment="1" applyProtection="1">
      <alignment horizontal="center" vertical="center"/>
      <protection/>
    </xf>
    <xf numFmtId="0" fontId="95" fillId="40" borderId="17" xfId="112" applyFont="1" applyFill="1" applyBorder="1" applyAlignment="1">
      <alignment horizontal="center" vertical="center"/>
      <protection/>
    </xf>
    <xf numFmtId="0" fontId="95" fillId="40" borderId="16" xfId="112" applyFont="1" applyFill="1" applyBorder="1" applyAlignment="1">
      <alignment horizontal="center" vertical="center"/>
      <protection/>
    </xf>
  </cellXfs>
  <cellStyles count="131">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Cálculo" xfId="52"/>
    <cellStyle name="Cálculo 2" xfId="53"/>
    <cellStyle name="Celda de comprobación" xfId="54"/>
    <cellStyle name="Celda de comprobación 2" xfId="55"/>
    <cellStyle name="Celda vinculada" xfId="56"/>
    <cellStyle name="Celda vinculada 2" xfId="57"/>
    <cellStyle name="Encabezado 1"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Euro" xfId="75"/>
    <cellStyle name="Euro 2" xfId="76"/>
    <cellStyle name="Euro 2 2" xfId="77"/>
    <cellStyle name="Euro 3" xfId="78"/>
    <cellStyle name="Euro 3 2" xfId="79"/>
    <cellStyle name="Euro 4" xfId="80"/>
    <cellStyle name="Euro 4 2" xfId="81"/>
    <cellStyle name="Euro 5" xfId="82"/>
    <cellStyle name="Excel Built-in Normal" xfId="83"/>
    <cellStyle name="Hyperlink" xfId="84"/>
    <cellStyle name="Followed Hyperlink" xfId="85"/>
    <cellStyle name="Incorrecto" xfId="86"/>
    <cellStyle name="Incorrecto 2" xfId="87"/>
    <cellStyle name="Comma" xfId="88"/>
    <cellStyle name="Comma [0]" xfId="89"/>
    <cellStyle name="Millares 2" xfId="90"/>
    <cellStyle name="Millares 2 2" xfId="91"/>
    <cellStyle name="Currency" xfId="92"/>
    <cellStyle name="Currency [0]" xfId="93"/>
    <cellStyle name="Moneda 2" xfId="94"/>
    <cellStyle name="Moneda 3" xfId="95"/>
    <cellStyle name="Moneda 3 2" xfId="96"/>
    <cellStyle name="Moneda 3 2 2" xfId="97"/>
    <cellStyle name="Moneda 3 3" xfId="98"/>
    <cellStyle name="Moneda 4" xfId="99"/>
    <cellStyle name="Moneda 4 2" xfId="100"/>
    <cellStyle name="Moneda 5" xfId="101"/>
    <cellStyle name="Moneda 5 2" xfId="102"/>
    <cellStyle name="Moneda 6" xfId="103"/>
    <cellStyle name="Moneda 6 2" xfId="104"/>
    <cellStyle name="Moneda 7" xfId="105"/>
    <cellStyle name="Neutral" xfId="106"/>
    <cellStyle name="Neutral 2" xfId="107"/>
    <cellStyle name="Normal 11" xfId="108"/>
    <cellStyle name="Normal 11 2 2" xfId="109"/>
    <cellStyle name="Normal 12" xfId="110"/>
    <cellStyle name="Normal 12 2" xfId="111"/>
    <cellStyle name="Normal 13" xfId="112"/>
    <cellStyle name="Normal 2" xfId="113"/>
    <cellStyle name="Normal 2 2" xfId="114"/>
    <cellStyle name="Normal 3" xfId="115"/>
    <cellStyle name="Normal 4" xfId="116"/>
    <cellStyle name="Normal 4 4" xfId="117"/>
    <cellStyle name="Normal 4 8" xfId="118"/>
    <cellStyle name="Normal 5" xfId="119"/>
    <cellStyle name="Normal 6" xfId="120"/>
    <cellStyle name="Notas" xfId="121"/>
    <cellStyle name="Notas 2" xfId="122"/>
    <cellStyle name="Percent" xfId="123"/>
    <cellStyle name="Porcentaje 2" xfId="124"/>
    <cellStyle name="Porcentaje 2 2" xfId="125"/>
    <cellStyle name="Porcentaje 3" xfId="126"/>
    <cellStyle name="Porcentaje 3 2" xfId="127"/>
    <cellStyle name="Porcentaje 4" xfId="128"/>
    <cellStyle name="Porcentaje 4 2" xfId="129"/>
    <cellStyle name="Porcentaje 5" xfId="130"/>
    <cellStyle name="Salida" xfId="131"/>
    <cellStyle name="Salida 2" xfId="132"/>
    <cellStyle name="Texto de advertencia" xfId="133"/>
    <cellStyle name="Texto de advertencia 2" xfId="134"/>
    <cellStyle name="Texto explicativo" xfId="135"/>
    <cellStyle name="Texto explicativo 2" xfId="136"/>
    <cellStyle name="Título" xfId="137"/>
    <cellStyle name="Título 2" xfId="138"/>
    <cellStyle name="Título 2 2" xfId="139"/>
    <cellStyle name="Título 3" xfId="140"/>
    <cellStyle name="Título 3 2" xfId="141"/>
    <cellStyle name="Título 4" xfId="142"/>
    <cellStyle name="Total" xfId="143"/>
    <cellStyle name="Total 2" xfId="144"/>
  </cellStyles>
  <dxfs count="5">
    <dxf>
      <fill>
        <patternFill>
          <bgColor theme="0" tint="-0.149959996342659"/>
        </patternFill>
      </fill>
      <border>
        <left style="thin"/>
        <right style="thin"/>
        <top style="thin"/>
        <bottom style="thin"/>
      </border>
    </dxf>
    <dxf>
      <fill>
        <patternFill>
          <bgColor theme="0" tint="-0.149959996342659"/>
        </patternFill>
      </fill>
      <border>
        <left style="thin"/>
        <right style="thin"/>
        <top style="thin"/>
        <bottom style="thin"/>
      </border>
    </dxf>
    <dxf>
      <fill>
        <patternFill>
          <bgColor theme="0" tint="-0.149959996342659"/>
        </patternFill>
      </fill>
      <border>
        <left style="thin"/>
        <right style="thin"/>
        <top style="thin"/>
        <bottom style="thin"/>
      </border>
    </dxf>
    <dxf>
      <fill>
        <patternFill>
          <bgColor theme="0" tint="-0.149959996342659"/>
        </patternFill>
      </fill>
      <border>
        <left style="thin"/>
        <right style="thin"/>
        <top style="thin"/>
        <bottom style="thin"/>
      </border>
    </dxf>
    <dxf>
      <fill>
        <patternFill>
          <bgColor theme="0" tint="-0.14995999634265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1590675</xdr:colOff>
      <xdr:row>0</xdr:row>
      <xdr:rowOff>0</xdr:rowOff>
    </xdr:from>
    <xdr:to>
      <xdr:col>1</xdr:col>
      <xdr:colOff>1771650</xdr:colOff>
      <xdr:row>1</xdr:row>
      <xdr:rowOff>790575</xdr:rowOff>
    </xdr:to>
    <xdr:pic>
      <xdr:nvPicPr>
        <xdr:cNvPr id="1" name="Imagen 3"/>
        <xdr:cNvPicPr preferRelativeResize="1">
          <a:picLocks noChangeAspect="1"/>
        </xdr:cNvPicPr>
      </xdr:nvPicPr>
      <xdr:blipFill>
        <a:blip r:embed="rId1"/>
        <a:stretch>
          <a:fillRect/>
        </a:stretch>
      </xdr:blipFill>
      <xdr:spPr>
        <a:xfrm>
          <a:off x="1590675" y="0"/>
          <a:ext cx="1790700" cy="1609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0</xdr:row>
      <xdr:rowOff>38100</xdr:rowOff>
    </xdr:from>
    <xdr:to>
      <xdr:col>1</xdr:col>
      <xdr:colOff>1924050</xdr:colOff>
      <xdr:row>3</xdr:row>
      <xdr:rowOff>371475</xdr:rowOff>
    </xdr:to>
    <xdr:pic>
      <xdr:nvPicPr>
        <xdr:cNvPr id="1" name="Imagen 3"/>
        <xdr:cNvPicPr preferRelativeResize="1">
          <a:picLocks noChangeAspect="1"/>
        </xdr:cNvPicPr>
      </xdr:nvPicPr>
      <xdr:blipFill>
        <a:blip r:embed="rId1"/>
        <a:stretch>
          <a:fillRect/>
        </a:stretch>
      </xdr:blipFill>
      <xdr:spPr>
        <a:xfrm>
          <a:off x="704850" y="38100"/>
          <a:ext cx="1981200" cy="1790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419100</xdr:colOff>
      <xdr:row>0</xdr:row>
      <xdr:rowOff>857250</xdr:rowOff>
    </xdr:to>
    <xdr:pic>
      <xdr:nvPicPr>
        <xdr:cNvPr id="1" name="2 Imagen"/>
        <xdr:cNvPicPr preferRelativeResize="1">
          <a:picLocks noChangeAspect="1"/>
        </xdr:cNvPicPr>
      </xdr:nvPicPr>
      <xdr:blipFill>
        <a:blip r:embed="rId1"/>
        <a:stretch>
          <a:fillRect/>
        </a:stretch>
      </xdr:blipFill>
      <xdr:spPr>
        <a:xfrm>
          <a:off x="0" y="0"/>
          <a:ext cx="624840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28575</xdr:colOff>
      <xdr:row>0</xdr:row>
      <xdr:rowOff>666750</xdr:rowOff>
    </xdr:to>
    <xdr:pic>
      <xdr:nvPicPr>
        <xdr:cNvPr id="1" name="2 Imagen"/>
        <xdr:cNvPicPr preferRelativeResize="1">
          <a:picLocks noChangeAspect="1"/>
        </xdr:cNvPicPr>
      </xdr:nvPicPr>
      <xdr:blipFill>
        <a:blip r:embed="rId1"/>
        <a:stretch>
          <a:fillRect/>
        </a:stretch>
      </xdr:blipFill>
      <xdr:spPr>
        <a:xfrm>
          <a:off x="0" y="0"/>
          <a:ext cx="5343525"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3486150</xdr:colOff>
      <xdr:row>0</xdr:row>
      <xdr:rowOff>971550</xdr:rowOff>
    </xdr:to>
    <xdr:pic>
      <xdr:nvPicPr>
        <xdr:cNvPr id="1" name="2 Imagen"/>
        <xdr:cNvPicPr preferRelativeResize="1">
          <a:picLocks noChangeAspect="1"/>
        </xdr:cNvPicPr>
      </xdr:nvPicPr>
      <xdr:blipFill>
        <a:blip r:embed="rId1"/>
        <a:stretch>
          <a:fillRect/>
        </a:stretch>
      </xdr:blipFill>
      <xdr:spPr>
        <a:xfrm>
          <a:off x="0" y="0"/>
          <a:ext cx="6248400" cy="971550"/>
        </a:xfrm>
        <a:prstGeom prst="rect">
          <a:avLst/>
        </a:prstGeom>
        <a:noFill/>
        <a:ln w="9525" cmpd="sng">
          <a:noFill/>
        </a:ln>
      </xdr:spPr>
    </xdr:pic>
    <xdr:clientData/>
  </xdr:twoCellAnchor>
  <xdr:oneCellAnchor>
    <xdr:from>
      <xdr:col>1</xdr:col>
      <xdr:colOff>2619375</xdr:colOff>
      <xdr:row>14</xdr:row>
      <xdr:rowOff>171450</xdr:rowOff>
    </xdr:from>
    <xdr:ext cx="9324975" cy="2276475"/>
    <xdr:sp>
      <xdr:nvSpPr>
        <xdr:cNvPr id="2" name="1 CuadroTexto"/>
        <xdr:cNvSpPr txBox="1">
          <a:spLocks noChangeArrowheads="1"/>
        </xdr:cNvSpPr>
      </xdr:nvSpPr>
      <xdr:spPr>
        <a:xfrm>
          <a:off x="5381625" y="8648700"/>
          <a:ext cx="9324975" cy="2276475"/>
        </a:xfrm>
        <a:prstGeom prst="rect">
          <a:avLst/>
        </a:prstGeom>
        <a:noFill/>
        <a:ln w="9525" cmpd="sng">
          <a:noFill/>
        </a:ln>
      </xdr:spPr>
      <xdr:txBody>
        <a:bodyPr vertOverflow="clip" wrap="square"/>
        <a:p>
          <a:pPr algn="l">
            <a:defRPr/>
          </a:pPr>
          <a:r>
            <a:rPr lang="en-US" cap="none" sz="9600" b="0" i="0" u="none" baseline="0">
              <a:solidFill>
                <a:srgbClr val="FF0000"/>
              </a:solidFill>
              <a:latin typeface="Calibri"/>
              <a:ea typeface="Calibri"/>
              <a:cs typeface="Calibri"/>
            </a:rPr>
            <a:t>NO</a:t>
          </a:r>
          <a:r>
            <a:rPr lang="en-US" cap="none" sz="9600" b="0" i="0" u="none" baseline="0">
              <a:solidFill>
                <a:srgbClr val="FF0000"/>
              </a:solidFill>
              <a:latin typeface="Calibri"/>
              <a:ea typeface="Calibri"/>
              <a:cs typeface="Calibri"/>
            </a:rPr>
            <a:t> APLICA</a:t>
          </a:r>
          <a:r>
            <a:rPr lang="en-US" cap="none" sz="9600" b="0" i="0" u="none" baseline="0">
              <a:solidFill>
                <a:srgbClr val="FF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3486150</xdr:colOff>
      <xdr:row>0</xdr:row>
      <xdr:rowOff>933450</xdr:rowOff>
    </xdr:to>
    <xdr:pic>
      <xdr:nvPicPr>
        <xdr:cNvPr id="1" name="2 Imagen"/>
        <xdr:cNvPicPr preferRelativeResize="1">
          <a:picLocks noChangeAspect="1"/>
        </xdr:cNvPicPr>
      </xdr:nvPicPr>
      <xdr:blipFill>
        <a:blip r:embed="rId1"/>
        <a:stretch>
          <a:fillRect/>
        </a:stretch>
      </xdr:blipFill>
      <xdr:spPr>
        <a:xfrm>
          <a:off x="0" y="0"/>
          <a:ext cx="624840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723900</xdr:colOff>
      <xdr:row>0</xdr:row>
      <xdr:rowOff>666750</xdr:rowOff>
    </xdr:to>
    <xdr:pic>
      <xdr:nvPicPr>
        <xdr:cNvPr id="1" name="2 Imagen"/>
        <xdr:cNvPicPr preferRelativeResize="1">
          <a:picLocks noChangeAspect="1"/>
        </xdr:cNvPicPr>
      </xdr:nvPicPr>
      <xdr:blipFill>
        <a:blip r:embed="rId1"/>
        <a:stretch>
          <a:fillRect/>
        </a:stretch>
      </xdr:blipFill>
      <xdr:spPr>
        <a:xfrm>
          <a:off x="514350" y="0"/>
          <a:ext cx="3476625"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250.15\Planeacion%20y%20Evaluacion\Planeacion%20y%20Evaluacion\PRESUPUESTO\A&#241;os%20Anteriores\2009\FASSC\Memorias%20de%20c&#225;lculo%202009\AGS\&#218;ltima%20VErsi&#243;n\Documents%20and%20Settings\arodriguezg\Mis%20documentos\Vi&#225;ticos\BORRADOR%20Consecutivo%20Vi&#225;ticos%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pablo\planeaci&#243;n%20y%20evaluaci&#243;n\PRESUPUESTO\Info%20para%20Presupuesto%20Erick\Base%20de%20Datos%20Memorias%20de%20C&#225;lcul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250.15\Planeacion%20y%20Evaluacion\Planeacion%20y%20Evaluacion\PRESUPUESTO\A&#241;os%20Anteriores\2009\FASSC\Memorias%20de%20c&#225;lculo%202009\AGS\&#218;ltima%20VErsi&#243;n\PRESUPUESTO%20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0.250.15\planeacion%20y%20evaluacion\Documents%20and%20Settings\Ignacio.Gonzalez\Configuraci&#243;n%20local\Archivos%20temporales%20de%20Internet\OLK31\Documents%20and%20Settings\lrendon\Escritorio\FASSC\Propuesta%20Formatos%20Convenio\FASSC%20A1y2\Anexos1y2%20GRAL%20m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Datos"/>
      <sheetName val="Control 2"/>
      <sheetName val="TPRO 700C VCC 12M"/>
      <sheetName val="CONCENTRADO ANUAL "/>
      <sheetName val="FORMATO"/>
    </sheetNames>
    <sheetDataSet>
      <sheetData sheetId="1">
        <row r="4">
          <cell r="N4" t="str">
            <v>COMISIÓN DE EVIDENCIA Y MANEJO DE RIESGOS</v>
          </cell>
        </row>
        <row r="5">
          <cell r="N5" t="str">
            <v>COMISIÓN DE FOMENTO SANITARIO</v>
          </cell>
        </row>
        <row r="6">
          <cell r="N6" t="str">
            <v>COMISIÓN DE AUTORIZACIÓN SANITARIA</v>
          </cell>
        </row>
        <row r="7">
          <cell r="N7" t="str">
            <v>COMISIÓN DE OPERACIÓN SANITARIA</v>
          </cell>
        </row>
        <row r="8">
          <cell r="N8" t="str">
            <v>COMISIÓN DE CONTROL ANALÍTICO Y AMPLIACIÓN DE COBERTURA</v>
          </cell>
        </row>
        <row r="9">
          <cell r="N9" t="str">
            <v>COORDINACIÓN DEL SISTEMA FEDERAL SANITARIO</v>
          </cell>
        </row>
        <row r="10">
          <cell r="N10" t="str">
            <v>COORDINACIÓN GENERAL JURÍDICA Y CONSULTIVA</v>
          </cell>
        </row>
        <row r="11">
          <cell r="N11" t="str">
            <v>SECRETARÍA GENERAL</v>
          </cell>
        </row>
        <row r="12">
          <cell r="N12" t="str">
            <v>COFEPRIS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SUPUESTO APCRS"/>
      <sheetName val="LISTADO PROYECTOS"/>
      <sheetName val="Anexo 1 (Propuesta)"/>
      <sheetName val="Fuente de Financ. (Propuesta)"/>
      <sheetName val="Necesidades Pres. 2008"/>
      <sheetName val="1. MC ACB"/>
      <sheetName val="2. MC ACFQ "/>
      <sheetName val="3. MC AC"/>
      <sheetName val="4. MC ALIM"/>
      <sheetName val="5. MC ZOO"/>
      <sheetName val="6. MC MAREA"/>
      <sheetName val="7. MC BIVALVOS"/>
      <sheetName val="8. MC RASTROS"/>
      <sheetName val="9. MC SAL"/>
      <sheetName val="10. MC HARINA"/>
      <sheetName val="11. MC FCV"/>
      <sheetName val="12. MC TVG"/>
      <sheetName val="13. MC CADUCOS"/>
      <sheetName val="14.1 MC PLAG"/>
      <sheetName val="14.2 MC RADIO"/>
      <sheetName val="14.3. MC PLOMO"/>
      <sheetName val="15. MC TABACO"/>
      <sheetName val="16. MC LEÑA"/>
      <sheetName val="17. MC CONTAMINANTES"/>
      <sheetName val="18. MC INF NOSOC"/>
      <sheetName val="19. MC MATERNO"/>
      <sheetName val="20. MC RSH"/>
      <sheetName val="1. MC EME (21)"/>
      <sheetName val="2. MC RNL (22)"/>
      <sheetName val="3. MC TERCEROS (23)"/>
      <sheetName val="1. MC OTROS (24)"/>
      <sheetName val="2. MC OTROS (25)"/>
      <sheetName val="3. MC OTROS (26)"/>
      <sheetName val="3. MC OTROS (27)"/>
      <sheetName val="3. MC OTROS (28)"/>
      <sheetName val="CALENDARIO DE REPORTE"/>
      <sheetName val="Anexo 1 _Propuesta_"/>
    </sheetNames>
    <sheetDataSet>
      <sheetData sheetId="2">
        <row r="40">
          <cell r="C40">
            <v>770500</v>
          </cell>
          <cell r="D40">
            <v>149267.7</v>
          </cell>
          <cell r="E40">
            <v>0</v>
          </cell>
          <cell r="F40">
            <v>1595160.4</v>
          </cell>
          <cell r="G40">
            <v>2514928.1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 val="Hoja4"/>
      <sheetName val="ACB"/>
      <sheetName val="ACFQ"/>
      <sheetName val="AC"/>
      <sheetName val="CMAPP"/>
      <sheetName val="ZOO"/>
      <sheetName val="MROJA"/>
      <sheetName val="MBVOS"/>
      <sheetName val="RAS"/>
      <sheetName val="SAL"/>
      <sheetName val="HAR"/>
      <sheetName val="FCV"/>
      <sheetName val="TCV"/>
      <sheetName val="ADM"/>
      <sheetName val="PLAG"/>
      <sheetName val="RADIO"/>
      <sheetName val="LOZA"/>
      <sheetName val="TAB"/>
      <sheetName val="HUMO"/>
      <sheetName val="CAT"/>
      <sheetName val="IN"/>
      <sheetName val="MMAT"/>
      <sheetName val="RSH"/>
      <sheetName val="EM"/>
      <sheetName val="RNL"/>
      <sheetName val="TER"/>
      <sheetName val="ACT 1"/>
      <sheetName val="ACT 2"/>
      <sheetName val="ACT 3"/>
      <sheetName val="ANEXO 1"/>
      <sheetName val="ANEXO 2"/>
      <sheetName val="Hoja 1 base"/>
      <sheetName val="Proyectos Prioritarios"/>
      <sheetName val="Instructivo"/>
      <sheetName val="1. ALIMENTOS "/>
      <sheetName val="2. RASTROS"/>
      <sheetName val="3. PRODUCTOS DE PESCA"/>
      <sheetName val="4. CLENBUTEROL"/>
      <sheetName val="5. MAREA ROJA"/>
      <sheetName val="6. AGUA Y HIELO PURIFICADOS"/>
      <sheetName val="7. AGUA BACTERIOLÓGICA"/>
      <sheetName val="8. AGUA FISICOQUÍMICA"/>
      <sheetName val="9. PLAYAS LIMPIAS"/>
      <sheetName val="10. FARMACOVIGILANCIA "/>
      <sheetName val="11. TABACO"/>
      <sheetName val="12.SISTEMATIZACIÓN VERIFICACIÓN"/>
      <sheetName val="13. EMERGENCIAS"/>
      <sheetName val="14. CAMBIO CLIMÁTICO"/>
      <sheetName val="15. MUERTE MATERNA"/>
      <sheetName val="A1 FASSC"/>
      <sheetName val="Com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1 FASSC ESTADO"/>
      <sheetName val="A2 FASSC ESTADO"/>
    </sheetNames>
    <sheetDataSet>
      <sheetData sheetId="0">
        <row r="6">
          <cell r="B6"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36"/>
  <sheetViews>
    <sheetView zoomScalePageLayoutView="0" workbookViewId="0" topLeftCell="A1">
      <selection activeCell="U13" sqref="U13"/>
    </sheetView>
  </sheetViews>
  <sheetFormatPr defaultColWidth="11.421875" defaultRowHeight="12.75"/>
  <cols>
    <col min="1" max="1" width="18.7109375" style="1" customWidth="1"/>
    <col min="2" max="9" width="0" style="1" hidden="1" customWidth="1"/>
    <col min="10" max="10" width="5.28125" style="1" hidden="1" customWidth="1"/>
    <col min="11" max="11" width="0" style="1" hidden="1" customWidth="1"/>
    <col min="12" max="12" width="23.7109375" style="1" customWidth="1"/>
    <col min="13" max="13" width="17.421875" style="1" customWidth="1"/>
    <col min="14" max="15" width="11.421875" style="1" customWidth="1"/>
    <col min="16" max="16" width="0" style="0" hidden="1" customWidth="1"/>
  </cols>
  <sheetData>
    <row r="1" spans="12:16" ht="12.75">
      <c r="L1" s="4"/>
      <c r="M1" s="230" t="s">
        <v>113</v>
      </c>
      <c r="N1" s="231"/>
      <c r="O1" s="232"/>
      <c r="P1" s="1"/>
    </row>
    <row r="2" spans="1:16" ht="102">
      <c r="A2" s="5" t="s">
        <v>114</v>
      </c>
      <c r="B2" s="5" t="s">
        <v>115</v>
      </c>
      <c r="C2" s="5" t="s">
        <v>116</v>
      </c>
      <c r="D2" s="5" t="s">
        <v>117</v>
      </c>
      <c r="E2" s="5" t="s">
        <v>118</v>
      </c>
      <c r="F2" s="5" t="s">
        <v>119</v>
      </c>
      <c r="G2" s="5" t="s">
        <v>120</v>
      </c>
      <c r="H2" s="5" t="s">
        <v>121</v>
      </c>
      <c r="I2" s="5" t="s">
        <v>122</v>
      </c>
      <c r="J2" s="5" t="s">
        <v>123</v>
      </c>
      <c r="K2" s="5" t="s">
        <v>124</v>
      </c>
      <c r="L2" s="6" t="s">
        <v>125</v>
      </c>
      <c r="M2" s="6" t="s">
        <v>126</v>
      </c>
      <c r="N2" s="6" t="s">
        <v>185</v>
      </c>
      <c r="O2" s="6" t="s">
        <v>105</v>
      </c>
      <c r="P2" s="6" t="s">
        <v>127</v>
      </c>
    </row>
    <row r="3" spans="1:16" ht="22.5" customHeight="1">
      <c r="A3" s="7" t="s">
        <v>110</v>
      </c>
      <c r="B3" s="7" t="s">
        <v>128</v>
      </c>
      <c r="C3" s="7" t="s">
        <v>129</v>
      </c>
      <c r="D3" s="7"/>
      <c r="E3" s="7"/>
      <c r="F3" s="7" t="s">
        <v>130</v>
      </c>
      <c r="G3" s="7" t="s">
        <v>131</v>
      </c>
      <c r="H3" s="7"/>
      <c r="I3" s="7"/>
      <c r="J3" s="7" t="s">
        <v>132</v>
      </c>
      <c r="K3" s="7" t="s">
        <v>133</v>
      </c>
      <c r="L3" s="7" t="s">
        <v>7</v>
      </c>
      <c r="M3" s="12">
        <v>836016.94</v>
      </c>
      <c r="N3" s="12">
        <v>836016.94</v>
      </c>
      <c r="O3" s="8">
        <f aca="true" t="shared" si="0" ref="O3:O34">SUM(M3:N3)</f>
        <v>1672033.88</v>
      </c>
      <c r="P3" s="9" t="s">
        <v>243</v>
      </c>
    </row>
    <row r="4" spans="1:16" ht="22.5" customHeight="1">
      <c r="A4" s="7" t="s">
        <v>134</v>
      </c>
      <c r="B4" s="7" t="s">
        <v>135</v>
      </c>
      <c r="C4" s="7" t="s">
        <v>136</v>
      </c>
      <c r="D4" s="7"/>
      <c r="E4" s="7"/>
      <c r="F4" s="7" t="s">
        <v>137</v>
      </c>
      <c r="G4" s="7" t="s">
        <v>138</v>
      </c>
      <c r="H4" s="7"/>
      <c r="I4" s="7"/>
      <c r="J4" s="7" t="s">
        <v>139</v>
      </c>
      <c r="K4" s="7" t="s">
        <v>140</v>
      </c>
      <c r="L4" s="7" t="s">
        <v>141</v>
      </c>
      <c r="M4" s="12">
        <v>2308980.94</v>
      </c>
      <c r="N4" s="12">
        <v>2308980.93</v>
      </c>
      <c r="O4" s="8">
        <f t="shared" si="0"/>
        <v>4617961.87</v>
      </c>
      <c r="P4" s="1"/>
    </row>
    <row r="5" spans="1:16" ht="22.5" customHeight="1">
      <c r="A5" s="7" t="s">
        <v>5</v>
      </c>
      <c r="B5" s="7" t="s">
        <v>142</v>
      </c>
      <c r="C5" s="7" t="s">
        <v>129</v>
      </c>
      <c r="D5" s="7" t="s">
        <v>143</v>
      </c>
      <c r="E5" s="7" t="s">
        <v>144</v>
      </c>
      <c r="F5" s="7" t="s">
        <v>145</v>
      </c>
      <c r="G5" s="7" t="s">
        <v>146</v>
      </c>
      <c r="H5" s="7"/>
      <c r="I5" s="7"/>
      <c r="J5" s="7" t="s">
        <v>147</v>
      </c>
      <c r="K5" s="7" t="s">
        <v>148</v>
      </c>
      <c r="L5" s="7" t="s">
        <v>6</v>
      </c>
      <c r="M5" s="12">
        <v>595059.48</v>
      </c>
      <c r="N5" s="12">
        <v>255025.49</v>
      </c>
      <c r="O5" s="8">
        <f t="shared" si="0"/>
        <v>850084.97</v>
      </c>
      <c r="P5" s="1"/>
    </row>
    <row r="6" spans="1:16" ht="22.5" customHeight="1">
      <c r="A6" s="7" t="s">
        <v>149</v>
      </c>
      <c r="B6" s="7" t="s">
        <v>150</v>
      </c>
      <c r="C6" s="7" t="s">
        <v>151</v>
      </c>
      <c r="D6" s="7" t="s">
        <v>152</v>
      </c>
      <c r="E6" s="7" t="s">
        <v>153</v>
      </c>
      <c r="F6" s="7" t="s">
        <v>154</v>
      </c>
      <c r="G6" s="7" t="s">
        <v>155</v>
      </c>
      <c r="H6" s="7"/>
      <c r="I6" s="7"/>
      <c r="J6" s="7" t="s">
        <v>156</v>
      </c>
      <c r="K6" s="7" t="s">
        <v>157</v>
      </c>
      <c r="L6" s="7" t="s">
        <v>158</v>
      </c>
      <c r="M6" s="12">
        <v>919018.5</v>
      </c>
      <c r="N6" s="12">
        <v>919018.49</v>
      </c>
      <c r="O6" s="8">
        <f t="shared" si="0"/>
        <v>1838036.99</v>
      </c>
      <c r="P6" s="1"/>
    </row>
    <row r="7" spans="1:16" ht="22.5" customHeight="1">
      <c r="A7" s="7" t="s">
        <v>159</v>
      </c>
      <c r="B7" s="7" t="s">
        <v>160</v>
      </c>
      <c r="C7" s="7" t="s">
        <v>129</v>
      </c>
      <c r="D7" s="7"/>
      <c r="E7" s="7"/>
      <c r="F7" s="7" t="s">
        <v>161</v>
      </c>
      <c r="G7" s="7" t="s">
        <v>146</v>
      </c>
      <c r="H7" s="7"/>
      <c r="I7" s="7"/>
      <c r="J7" s="7" t="s">
        <v>162</v>
      </c>
      <c r="K7" s="7" t="s">
        <v>163</v>
      </c>
      <c r="L7" s="7" t="s">
        <v>164</v>
      </c>
      <c r="M7" s="12">
        <v>3782184.94</v>
      </c>
      <c r="N7" s="12">
        <v>420242.77</v>
      </c>
      <c r="O7" s="8">
        <f t="shared" si="0"/>
        <v>4202427.71</v>
      </c>
      <c r="P7" s="1"/>
    </row>
    <row r="8" spans="1:16" ht="22.5" customHeight="1">
      <c r="A8" s="7" t="s">
        <v>165</v>
      </c>
      <c r="B8" s="7" t="s">
        <v>166</v>
      </c>
      <c r="C8" s="7" t="s">
        <v>167</v>
      </c>
      <c r="D8" s="7"/>
      <c r="E8" s="7"/>
      <c r="F8" s="7" t="s">
        <v>168</v>
      </c>
      <c r="G8" s="7" t="s">
        <v>169</v>
      </c>
      <c r="H8" s="7"/>
      <c r="I8" s="7"/>
      <c r="J8" s="7" t="s">
        <v>170</v>
      </c>
      <c r="K8" s="7" t="s">
        <v>171</v>
      </c>
      <c r="L8" s="7" t="s">
        <v>172</v>
      </c>
      <c r="M8" s="12">
        <v>962234.49</v>
      </c>
      <c r="N8" s="12">
        <v>106914.94</v>
      </c>
      <c r="O8" s="8">
        <f t="shared" si="0"/>
        <v>1069149.43</v>
      </c>
      <c r="P8" s="1"/>
    </row>
    <row r="9" spans="1:16" ht="22.5" customHeight="1">
      <c r="A9" s="7" t="s">
        <v>173</v>
      </c>
      <c r="B9" s="7" t="s">
        <v>174</v>
      </c>
      <c r="C9" s="7" t="s">
        <v>175</v>
      </c>
      <c r="D9" s="7"/>
      <c r="E9" s="7"/>
      <c r="F9" s="7" t="s">
        <v>176</v>
      </c>
      <c r="G9" s="7" t="s">
        <v>177</v>
      </c>
      <c r="H9" s="7"/>
      <c r="I9" s="7"/>
      <c r="J9" s="7" t="s">
        <v>178</v>
      </c>
      <c r="K9" s="7" t="s">
        <v>140</v>
      </c>
      <c r="L9" s="7" t="s">
        <v>179</v>
      </c>
      <c r="M9" s="12">
        <v>5064536.13</v>
      </c>
      <c r="N9" s="12">
        <v>5064536.13</v>
      </c>
      <c r="O9" s="8">
        <f t="shared" si="0"/>
        <v>10129072.26</v>
      </c>
      <c r="P9" s="1"/>
    </row>
    <row r="10" spans="1:16" ht="22.5" customHeight="1">
      <c r="A10" s="7" t="s">
        <v>180</v>
      </c>
      <c r="B10" s="7" t="s">
        <v>181</v>
      </c>
      <c r="C10" s="7" t="s">
        <v>151</v>
      </c>
      <c r="D10" s="7"/>
      <c r="E10" s="7"/>
      <c r="F10" s="7" t="s">
        <v>182</v>
      </c>
      <c r="G10" s="7" t="s">
        <v>183</v>
      </c>
      <c r="H10" s="7"/>
      <c r="I10" s="7"/>
      <c r="J10" s="7" t="s">
        <v>184</v>
      </c>
      <c r="K10" s="7" t="s">
        <v>8</v>
      </c>
      <c r="L10" s="7" t="s">
        <v>9</v>
      </c>
      <c r="M10" s="12">
        <v>2649368.72</v>
      </c>
      <c r="N10" s="12">
        <v>2649368.71</v>
      </c>
      <c r="O10" s="8">
        <f t="shared" si="0"/>
        <v>5298737.43</v>
      </c>
      <c r="P10" s="1"/>
    </row>
    <row r="11" spans="1:16" ht="22.5" customHeight="1">
      <c r="A11" s="7" t="s">
        <v>10</v>
      </c>
      <c r="B11" s="7" t="s">
        <v>11</v>
      </c>
      <c r="C11" s="7" t="s">
        <v>151</v>
      </c>
      <c r="D11" s="7"/>
      <c r="E11" s="7"/>
      <c r="F11" s="7" t="s">
        <v>12</v>
      </c>
      <c r="G11" s="7" t="s">
        <v>13</v>
      </c>
      <c r="H11" s="7"/>
      <c r="I11" s="7"/>
      <c r="J11" s="7" t="s">
        <v>14</v>
      </c>
      <c r="K11" s="7" t="s">
        <v>15</v>
      </c>
      <c r="L11" s="7" t="s">
        <v>16</v>
      </c>
      <c r="M11" s="12">
        <v>2165051.97</v>
      </c>
      <c r="N11" s="12">
        <v>927879.41</v>
      </c>
      <c r="O11" s="8">
        <f t="shared" si="0"/>
        <v>3092931.3800000004</v>
      </c>
      <c r="P11" s="1"/>
    </row>
    <row r="12" spans="1:16" ht="22.5" customHeight="1">
      <c r="A12" s="7" t="s">
        <v>17</v>
      </c>
      <c r="B12" s="7" t="s">
        <v>18</v>
      </c>
      <c r="C12" s="7" t="s">
        <v>151</v>
      </c>
      <c r="D12" s="7"/>
      <c r="E12" s="7"/>
      <c r="F12" s="7" t="s">
        <v>19</v>
      </c>
      <c r="G12" s="7" t="s">
        <v>146</v>
      </c>
      <c r="H12" s="7"/>
      <c r="I12" s="7"/>
      <c r="J12" s="7"/>
      <c r="K12" s="7"/>
      <c r="L12" s="7" t="s">
        <v>20</v>
      </c>
      <c r="M12" s="12">
        <v>9081033.07</v>
      </c>
      <c r="N12" s="12">
        <v>1009003.68</v>
      </c>
      <c r="O12" s="8">
        <f t="shared" si="0"/>
        <v>10090036.75</v>
      </c>
      <c r="P12" s="1"/>
    </row>
    <row r="13" spans="1:16" ht="22.5" customHeight="1">
      <c r="A13" s="7" t="s">
        <v>21</v>
      </c>
      <c r="B13" s="7" t="s">
        <v>22</v>
      </c>
      <c r="C13" s="7" t="s">
        <v>151</v>
      </c>
      <c r="D13" s="7" t="s">
        <v>23</v>
      </c>
      <c r="E13" s="7" t="s">
        <v>24</v>
      </c>
      <c r="F13" s="7" t="s">
        <v>25</v>
      </c>
      <c r="G13" s="7" t="s">
        <v>26</v>
      </c>
      <c r="H13" s="7"/>
      <c r="I13" s="7"/>
      <c r="J13" s="7"/>
      <c r="K13" s="7"/>
      <c r="L13" s="7" t="s">
        <v>27</v>
      </c>
      <c r="M13" s="12">
        <v>5136238.09</v>
      </c>
      <c r="N13" s="12">
        <v>5136238.09</v>
      </c>
      <c r="O13" s="8">
        <f t="shared" si="0"/>
        <v>10272476.18</v>
      </c>
      <c r="P13" s="1"/>
    </row>
    <row r="14" spans="1:16" ht="22.5" customHeight="1">
      <c r="A14" s="7" t="s">
        <v>28</v>
      </c>
      <c r="B14" s="7" t="s">
        <v>29</v>
      </c>
      <c r="C14" s="7" t="s">
        <v>30</v>
      </c>
      <c r="D14" s="7"/>
      <c r="E14" s="7"/>
      <c r="F14" s="7" t="s">
        <v>31</v>
      </c>
      <c r="G14" s="7" t="s">
        <v>146</v>
      </c>
      <c r="H14" s="7"/>
      <c r="I14" s="7"/>
      <c r="J14" s="7" t="s">
        <v>32</v>
      </c>
      <c r="K14" s="7" t="s">
        <v>33</v>
      </c>
      <c r="L14" s="7" t="s">
        <v>34</v>
      </c>
      <c r="M14" s="12">
        <v>6841816.86</v>
      </c>
      <c r="N14" s="12">
        <v>760201.87</v>
      </c>
      <c r="O14" s="8">
        <f t="shared" si="0"/>
        <v>7602018.73</v>
      </c>
      <c r="P14" s="1"/>
    </row>
    <row r="15" spans="1:16" ht="22.5" customHeight="1">
      <c r="A15" s="7" t="s">
        <v>35</v>
      </c>
      <c r="B15" s="7" t="s">
        <v>36</v>
      </c>
      <c r="C15" s="7" t="s">
        <v>167</v>
      </c>
      <c r="D15" s="7"/>
      <c r="E15" s="7"/>
      <c r="F15" s="7" t="s">
        <v>37</v>
      </c>
      <c r="G15" s="7" t="s">
        <v>38</v>
      </c>
      <c r="H15" s="7"/>
      <c r="I15" s="7"/>
      <c r="J15" s="7" t="s">
        <v>39</v>
      </c>
      <c r="K15" s="7" t="s">
        <v>40</v>
      </c>
      <c r="L15" s="7" t="s">
        <v>41</v>
      </c>
      <c r="M15" s="12">
        <v>3856397.8</v>
      </c>
      <c r="N15" s="12">
        <v>1652741.92</v>
      </c>
      <c r="O15" s="8">
        <f t="shared" si="0"/>
        <v>5509139.72</v>
      </c>
      <c r="P15" s="1"/>
    </row>
    <row r="16" spans="1:16" ht="22.5" customHeight="1">
      <c r="A16" s="7" t="s">
        <v>42</v>
      </c>
      <c r="B16" s="7" t="s">
        <v>43</v>
      </c>
      <c r="C16" s="7" t="s">
        <v>44</v>
      </c>
      <c r="D16" s="7"/>
      <c r="E16" s="7"/>
      <c r="F16" s="7" t="s">
        <v>45</v>
      </c>
      <c r="G16" s="7" t="s">
        <v>46</v>
      </c>
      <c r="H16" s="7"/>
      <c r="I16" s="7"/>
      <c r="J16" s="7" t="s">
        <v>47</v>
      </c>
      <c r="K16" s="7" t="s">
        <v>48</v>
      </c>
      <c r="L16" s="7" t="s">
        <v>49</v>
      </c>
      <c r="M16" s="12">
        <v>6121334.94</v>
      </c>
      <c r="N16" s="12">
        <v>6121334.93</v>
      </c>
      <c r="O16" s="8">
        <f t="shared" si="0"/>
        <v>12242669.870000001</v>
      </c>
      <c r="P16" s="1"/>
    </row>
    <row r="17" spans="1:16" ht="22.5" customHeight="1">
      <c r="A17" s="7" t="s">
        <v>50</v>
      </c>
      <c r="B17" s="7" t="s">
        <v>51</v>
      </c>
      <c r="C17" s="7" t="s">
        <v>129</v>
      </c>
      <c r="D17" s="7"/>
      <c r="E17" s="7"/>
      <c r="F17" s="7" t="s">
        <v>52</v>
      </c>
      <c r="G17" s="7" t="s">
        <v>53</v>
      </c>
      <c r="H17" s="7"/>
      <c r="I17" s="7"/>
      <c r="J17" s="7" t="s">
        <v>54</v>
      </c>
      <c r="K17" s="7" t="s">
        <v>55</v>
      </c>
      <c r="L17" s="7" t="s">
        <v>56</v>
      </c>
      <c r="M17" s="12">
        <v>22016567.25</v>
      </c>
      <c r="N17" s="12">
        <v>2446285.25</v>
      </c>
      <c r="O17" s="8">
        <f t="shared" si="0"/>
        <v>24462852.5</v>
      </c>
      <c r="P17" s="1"/>
    </row>
    <row r="18" spans="1:16" ht="22.5" customHeight="1">
      <c r="A18" s="7" t="s">
        <v>57</v>
      </c>
      <c r="B18" s="7" t="s">
        <v>58</v>
      </c>
      <c r="C18" s="7" t="s">
        <v>59</v>
      </c>
      <c r="D18" s="7"/>
      <c r="E18" s="7"/>
      <c r="F18" s="7" t="s">
        <v>60</v>
      </c>
      <c r="G18" s="7" t="s">
        <v>61</v>
      </c>
      <c r="H18" s="7"/>
      <c r="I18" s="7"/>
      <c r="J18" s="7" t="s">
        <v>62</v>
      </c>
      <c r="K18" s="7" t="s">
        <v>63</v>
      </c>
      <c r="L18" s="7" t="s">
        <v>64</v>
      </c>
      <c r="M18" s="12">
        <v>4148258.53</v>
      </c>
      <c r="N18" s="12">
        <v>4148258.53</v>
      </c>
      <c r="O18" s="8">
        <f t="shared" si="0"/>
        <v>8296517.06</v>
      </c>
      <c r="P18" s="1"/>
    </row>
    <row r="19" spans="1:16" ht="22.5" customHeight="1">
      <c r="A19" s="7" t="s">
        <v>65</v>
      </c>
      <c r="B19" s="7" t="s">
        <v>66</v>
      </c>
      <c r="C19" s="7" t="s">
        <v>67</v>
      </c>
      <c r="D19" s="7"/>
      <c r="E19" s="7"/>
      <c r="F19" s="7" t="s">
        <v>68</v>
      </c>
      <c r="G19" s="7" t="s">
        <v>146</v>
      </c>
      <c r="H19" s="7" t="s">
        <v>69</v>
      </c>
      <c r="I19" s="7" t="s">
        <v>70</v>
      </c>
      <c r="J19" s="7" t="s">
        <v>71</v>
      </c>
      <c r="K19" s="7" t="s">
        <v>72</v>
      </c>
      <c r="L19" s="7" t="s">
        <v>73</v>
      </c>
      <c r="M19" s="12">
        <v>1469272.48</v>
      </c>
      <c r="N19" s="12">
        <v>1469272.48</v>
      </c>
      <c r="O19" s="8">
        <f t="shared" si="0"/>
        <v>2938544.96</v>
      </c>
      <c r="P19" s="1"/>
    </row>
    <row r="20" spans="1:16" ht="22.5" customHeight="1">
      <c r="A20" s="7" t="s">
        <v>4</v>
      </c>
      <c r="B20" s="7" t="s">
        <v>74</v>
      </c>
      <c r="C20" s="7" t="s">
        <v>129</v>
      </c>
      <c r="D20" s="7"/>
      <c r="E20" s="7"/>
      <c r="F20" s="7" t="s">
        <v>75</v>
      </c>
      <c r="G20" s="7" t="s">
        <v>146</v>
      </c>
      <c r="H20" s="7"/>
      <c r="I20" s="7"/>
      <c r="J20" s="7" t="s">
        <v>76</v>
      </c>
      <c r="K20" s="7" t="s">
        <v>77</v>
      </c>
      <c r="L20" s="7" t="s">
        <v>78</v>
      </c>
      <c r="M20" s="12">
        <v>975974.15</v>
      </c>
      <c r="N20" s="12">
        <v>975974.15</v>
      </c>
      <c r="O20" s="8">
        <f t="shared" si="0"/>
        <v>1951948.3</v>
      </c>
      <c r="P20" s="1"/>
    </row>
    <row r="21" spans="1:16" ht="22.5" customHeight="1">
      <c r="A21" s="7" t="s">
        <v>79</v>
      </c>
      <c r="B21" s="7" t="s">
        <v>80</v>
      </c>
      <c r="C21" s="7" t="s">
        <v>81</v>
      </c>
      <c r="D21" s="7" t="s">
        <v>82</v>
      </c>
      <c r="E21" s="7" t="s">
        <v>83</v>
      </c>
      <c r="F21" s="7" t="s">
        <v>84</v>
      </c>
      <c r="G21" s="7" t="s">
        <v>85</v>
      </c>
      <c r="H21" s="7"/>
      <c r="I21" s="7"/>
      <c r="J21" s="7" t="s">
        <v>86</v>
      </c>
      <c r="K21" s="7" t="s">
        <v>87</v>
      </c>
      <c r="L21" s="7" t="s">
        <v>88</v>
      </c>
      <c r="M21" s="12">
        <v>3625441.2</v>
      </c>
      <c r="N21" s="12">
        <v>3625441.21</v>
      </c>
      <c r="O21" s="8">
        <f t="shared" si="0"/>
        <v>7250882.41</v>
      </c>
      <c r="P21" s="1"/>
    </row>
    <row r="22" spans="1:16" ht="22.5" customHeight="1">
      <c r="A22" s="7" t="s">
        <v>89</v>
      </c>
      <c r="B22" s="7" t="s">
        <v>90</v>
      </c>
      <c r="C22" s="7" t="s">
        <v>129</v>
      </c>
      <c r="D22" s="7"/>
      <c r="E22" s="7"/>
      <c r="F22" s="7" t="s">
        <v>91</v>
      </c>
      <c r="G22" s="7" t="s">
        <v>92</v>
      </c>
      <c r="H22" s="7"/>
      <c r="I22" s="7"/>
      <c r="J22" s="7"/>
      <c r="K22" s="7"/>
      <c r="L22" s="7" t="s">
        <v>93</v>
      </c>
      <c r="M22" s="12">
        <v>7334171.7</v>
      </c>
      <c r="N22" s="12">
        <v>814907.97</v>
      </c>
      <c r="O22" s="8">
        <f t="shared" si="0"/>
        <v>8149079.67</v>
      </c>
      <c r="P22" s="1"/>
    </row>
    <row r="23" spans="1:16" ht="22.5" customHeight="1">
      <c r="A23" s="7" t="s">
        <v>94</v>
      </c>
      <c r="B23" s="7" t="s">
        <v>95</v>
      </c>
      <c r="C23" s="7" t="s">
        <v>151</v>
      </c>
      <c r="D23" s="7"/>
      <c r="E23" s="7"/>
      <c r="F23" s="7" t="s">
        <v>96</v>
      </c>
      <c r="G23" s="7" t="s">
        <v>97</v>
      </c>
      <c r="H23" s="7"/>
      <c r="I23" s="7"/>
      <c r="J23" s="7" t="s">
        <v>98</v>
      </c>
      <c r="K23" s="7" t="s">
        <v>99</v>
      </c>
      <c r="L23" s="7" t="s">
        <v>100</v>
      </c>
      <c r="M23" s="12">
        <v>10655171.15</v>
      </c>
      <c r="N23" s="12">
        <v>1183907.9</v>
      </c>
      <c r="O23" s="8">
        <f t="shared" si="0"/>
        <v>11839079.05</v>
      </c>
      <c r="P23" s="1"/>
    </row>
    <row r="24" spans="1:16" ht="22.5" customHeight="1">
      <c r="A24" s="7" t="s">
        <v>101</v>
      </c>
      <c r="B24" s="7" t="s">
        <v>102</v>
      </c>
      <c r="C24" s="7" t="s">
        <v>136</v>
      </c>
      <c r="D24" s="7"/>
      <c r="E24" s="7"/>
      <c r="F24" s="7" t="s">
        <v>103</v>
      </c>
      <c r="G24" s="7" t="s">
        <v>186</v>
      </c>
      <c r="H24" s="7"/>
      <c r="I24" s="7"/>
      <c r="J24" s="7" t="s">
        <v>187</v>
      </c>
      <c r="K24" s="7" t="s">
        <v>188</v>
      </c>
      <c r="L24" s="7" t="s">
        <v>189</v>
      </c>
      <c r="M24" s="12">
        <v>1512876.11</v>
      </c>
      <c r="N24" s="12">
        <v>1512876.12</v>
      </c>
      <c r="O24" s="8">
        <f t="shared" si="0"/>
        <v>3025752.2300000004</v>
      </c>
      <c r="P24" s="1"/>
    </row>
    <row r="25" spans="1:16" ht="22.5" customHeight="1">
      <c r="A25" s="7" t="s">
        <v>190</v>
      </c>
      <c r="B25" s="7" t="s">
        <v>191</v>
      </c>
      <c r="C25" s="7" t="s">
        <v>175</v>
      </c>
      <c r="D25" s="7"/>
      <c r="E25" s="7"/>
      <c r="F25" s="7" t="s">
        <v>192</v>
      </c>
      <c r="G25" s="7" t="s">
        <v>193</v>
      </c>
      <c r="H25" s="7"/>
      <c r="I25" s="7"/>
      <c r="J25" s="7" t="s">
        <v>194</v>
      </c>
      <c r="K25" s="7" t="s">
        <v>195</v>
      </c>
      <c r="L25" s="7" t="s">
        <v>196</v>
      </c>
      <c r="M25" s="12">
        <v>1076839.11</v>
      </c>
      <c r="N25" s="12">
        <v>1076839.12</v>
      </c>
      <c r="O25" s="8">
        <f t="shared" si="0"/>
        <v>2153678.2300000004</v>
      </c>
      <c r="P25" s="1"/>
    </row>
    <row r="26" spans="1:16" ht="22.5" customHeight="1">
      <c r="A26" s="7" t="s">
        <v>197</v>
      </c>
      <c r="B26" s="7" t="s">
        <v>198</v>
      </c>
      <c r="C26" s="7" t="s">
        <v>129</v>
      </c>
      <c r="D26" s="7"/>
      <c r="E26" s="7"/>
      <c r="F26" s="7" t="s">
        <v>199</v>
      </c>
      <c r="G26" s="7" t="s">
        <v>200</v>
      </c>
      <c r="H26" s="7"/>
      <c r="I26" s="7"/>
      <c r="J26" s="7" t="s">
        <v>201</v>
      </c>
      <c r="K26" s="7" t="s">
        <v>140</v>
      </c>
      <c r="L26" s="7" t="s">
        <v>202</v>
      </c>
      <c r="M26" s="12">
        <v>2712273.1</v>
      </c>
      <c r="N26" s="12">
        <v>2712273.09</v>
      </c>
      <c r="O26" s="8">
        <f t="shared" si="0"/>
        <v>5424546.1899999995</v>
      </c>
      <c r="P26" s="1"/>
    </row>
    <row r="27" spans="1:16" ht="22.5" customHeight="1">
      <c r="A27" s="7" t="s">
        <v>203</v>
      </c>
      <c r="B27" s="7"/>
      <c r="C27" s="7"/>
      <c r="D27" s="7"/>
      <c r="E27" s="7"/>
      <c r="F27" s="7"/>
      <c r="G27" s="7"/>
      <c r="H27" s="7"/>
      <c r="I27" s="7"/>
      <c r="J27" s="7"/>
      <c r="K27" s="7"/>
      <c r="L27" s="7" t="s">
        <v>204</v>
      </c>
      <c r="M27" s="12">
        <v>2543330.68</v>
      </c>
      <c r="N27" s="12">
        <v>2543330.68</v>
      </c>
      <c r="O27" s="8">
        <f t="shared" si="0"/>
        <v>5086661.36</v>
      </c>
      <c r="P27" s="1"/>
    </row>
    <row r="28" spans="1:16" ht="22.5" customHeight="1">
      <c r="A28" s="7" t="s">
        <v>205</v>
      </c>
      <c r="B28" s="7" t="s">
        <v>206</v>
      </c>
      <c r="C28" s="7" t="s">
        <v>175</v>
      </c>
      <c r="D28" s="7"/>
      <c r="E28" s="7"/>
      <c r="F28" s="7" t="s">
        <v>207</v>
      </c>
      <c r="G28" s="7" t="s">
        <v>244</v>
      </c>
      <c r="H28" s="7"/>
      <c r="I28" s="7"/>
      <c r="J28" s="7" t="s">
        <v>208</v>
      </c>
      <c r="K28" s="7" t="s">
        <v>209</v>
      </c>
      <c r="L28" s="7" t="s">
        <v>210</v>
      </c>
      <c r="M28" s="12">
        <v>3142189.39</v>
      </c>
      <c r="N28" s="12">
        <v>1346652.59</v>
      </c>
      <c r="O28" s="8">
        <f t="shared" si="0"/>
        <v>4488841.98</v>
      </c>
      <c r="P28" s="1"/>
    </row>
    <row r="29" spans="1:16" ht="22.5" customHeight="1">
      <c r="A29" s="7" t="s">
        <v>211</v>
      </c>
      <c r="B29" s="7" t="s">
        <v>212</v>
      </c>
      <c r="C29" s="7" t="s">
        <v>213</v>
      </c>
      <c r="D29" s="7"/>
      <c r="E29" s="7"/>
      <c r="F29" s="7" t="s">
        <v>214</v>
      </c>
      <c r="G29" s="7" t="s">
        <v>215</v>
      </c>
      <c r="H29" s="7"/>
      <c r="I29" s="7"/>
      <c r="J29" s="7" t="s">
        <v>216</v>
      </c>
      <c r="K29" s="7" t="s">
        <v>140</v>
      </c>
      <c r="L29" s="7" t="s">
        <v>217</v>
      </c>
      <c r="M29" s="12">
        <v>2295766.18</v>
      </c>
      <c r="N29" s="12">
        <v>2295766.19</v>
      </c>
      <c r="O29" s="8">
        <f t="shared" si="0"/>
        <v>4591532.37</v>
      </c>
      <c r="P29" s="1"/>
    </row>
    <row r="30" spans="1:16" ht="22.5" customHeight="1">
      <c r="A30" s="7" t="s">
        <v>218</v>
      </c>
      <c r="B30" s="7" t="s">
        <v>219</v>
      </c>
      <c r="C30" s="7" t="s">
        <v>129</v>
      </c>
      <c r="D30" s="7"/>
      <c r="E30" s="7"/>
      <c r="F30" s="7" t="s">
        <v>220</v>
      </c>
      <c r="G30" s="7" t="s">
        <v>221</v>
      </c>
      <c r="H30" s="7"/>
      <c r="I30" s="7"/>
      <c r="J30" s="7" t="s">
        <v>222</v>
      </c>
      <c r="K30" s="7" t="s">
        <v>223</v>
      </c>
      <c r="L30" s="7" t="s">
        <v>224</v>
      </c>
      <c r="M30" s="12">
        <v>2922674.82</v>
      </c>
      <c r="N30" s="12">
        <v>2922674.83</v>
      </c>
      <c r="O30" s="8">
        <f t="shared" si="0"/>
        <v>5845349.65</v>
      </c>
      <c r="P30" s="1"/>
    </row>
    <row r="31" spans="1:16" ht="22.5" customHeight="1">
      <c r="A31" s="7" t="s">
        <v>225</v>
      </c>
      <c r="B31" s="7" t="s">
        <v>226</v>
      </c>
      <c r="C31" s="7" t="s">
        <v>129</v>
      </c>
      <c r="D31" s="7"/>
      <c r="E31" s="7"/>
      <c r="F31" s="7" t="s">
        <v>227</v>
      </c>
      <c r="G31" s="7" t="s">
        <v>228</v>
      </c>
      <c r="H31" s="7"/>
      <c r="I31" s="7"/>
      <c r="J31" s="7" t="s">
        <v>229</v>
      </c>
      <c r="K31" s="7" t="s">
        <v>230</v>
      </c>
      <c r="L31" s="7" t="s">
        <v>231</v>
      </c>
      <c r="M31" s="12">
        <v>1441851.36</v>
      </c>
      <c r="N31" s="12">
        <v>617936.3</v>
      </c>
      <c r="O31" s="8">
        <f t="shared" si="0"/>
        <v>2059787.6600000001</v>
      </c>
      <c r="P31" s="1"/>
    </row>
    <row r="32" spans="1:16" ht="22.5" customHeight="1">
      <c r="A32" s="7" t="s">
        <v>232</v>
      </c>
      <c r="B32" s="7"/>
      <c r="C32" s="7"/>
      <c r="D32" s="7"/>
      <c r="E32" s="7"/>
      <c r="F32" s="7"/>
      <c r="G32" s="7"/>
      <c r="H32" s="7"/>
      <c r="I32" s="7"/>
      <c r="J32" s="7"/>
      <c r="K32" s="7"/>
      <c r="L32" s="7" t="s">
        <v>233</v>
      </c>
      <c r="M32" s="12">
        <v>8287414.1</v>
      </c>
      <c r="N32" s="12">
        <v>8287414.11</v>
      </c>
      <c r="O32" s="8">
        <f t="shared" si="0"/>
        <v>16574828.21</v>
      </c>
      <c r="P32" s="1"/>
    </row>
    <row r="33" spans="1:16" ht="22.5" customHeight="1">
      <c r="A33" s="7" t="s">
        <v>234</v>
      </c>
      <c r="B33" s="7"/>
      <c r="C33" s="7"/>
      <c r="D33" s="7"/>
      <c r="E33" s="7"/>
      <c r="F33" s="7"/>
      <c r="G33" s="7"/>
      <c r="H33" s="7"/>
      <c r="I33" s="7"/>
      <c r="J33" s="7"/>
      <c r="K33" s="7"/>
      <c r="L33" s="7" t="s">
        <v>235</v>
      </c>
      <c r="M33" s="12">
        <v>1884204.42</v>
      </c>
      <c r="N33" s="12">
        <v>1884204.43</v>
      </c>
      <c r="O33" s="8">
        <f t="shared" si="0"/>
        <v>3768408.8499999996</v>
      </c>
      <c r="P33" s="1"/>
    </row>
    <row r="34" spans="1:16" ht="22.5" customHeight="1">
      <c r="A34" s="7" t="s">
        <v>236</v>
      </c>
      <c r="B34" s="7" t="s">
        <v>237</v>
      </c>
      <c r="C34" s="7" t="s">
        <v>129</v>
      </c>
      <c r="D34" s="7"/>
      <c r="E34" s="7"/>
      <c r="F34" s="7" t="s">
        <v>238</v>
      </c>
      <c r="G34" s="7" t="s">
        <v>239</v>
      </c>
      <c r="H34" s="7"/>
      <c r="I34" s="7"/>
      <c r="J34" s="7" t="s">
        <v>240</v>
      </c>
      <c r="K34" s="7" t="s">
        <v>241</v>
      </c>
      <c r="L34" s="7" t="s">
        <v>242</v>
      </c>
      <c r="M34" s="13">
        <v>1919052.2</v>
      </c>
      <c r="N34" s="13">
        <v>822450.95</v>
      </c>
      <c r="O34" s="8">
        <f t="shared" si="0"/>
        <v>2741503.15</v>
      </c>
      <c r="P34" s="1"/>
    </row>
    <row r="35" spans="13:16" ht="12.75">
      <c r="M35" s="11"/>
      <c r="N35" s="11"/>
      <c r="O35" s="11"/>
      <c r="P35" s="1"/>
    </row>
    <row r="36" spans="13:16" ht="12.75">
      <c r="M36" s="10">
        <f>SUM(M3:M34)</f>
        <v>130282600.80000001</v>
      </c>
      <c r="N36" s="10">
        <f>SUM(N3:N34)</f>
        <v>68853970.19999999</v>
      </c>
      <c r="O36" s="10">
        <f>SUM(O3:O34)</f>
        <v>199136571</v>
      </c>
      <c r="P36" s="1"/>
    </row>
  </sheetData>
  <sheetProtection/>
  <mergeCells count="1">
    <mergeCell ref="M1:O1"/>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tabColor rgb="FFFFC000"/>
    <pageSetUpPr fitToPage="1"/>
  </sheetPr>
  <dimension ref="A1:K44"/>
  <sheetViews>
    <sheetView showGridLines="0" view="pageBreakPreview" zoomScale="75" zoomScaleNormal="75" zoomScaleSheetLayoutView="75" zoomScalePageLayoutView="0" workbookViewId="0" topLeftCell="A1">
      <selection activeCell="D5" sqref="D5"/>
    </sheetView>
  </sheetViews>
  <sheetFormatPr defaultColWidth="11.57421875" defaultRowHeight="12.75"/>
  <cols>
    <col min="1" max="1" width="24.140625" style="1" customWidth="1"/>
    <col min="2" max="2" width="37.00390625" style="2" customWidth="1"/>
    <col min="3" max="3" width="100.140625" style="3" customWidth="1"/>
    <col min="4" max="4" width="21.00390625" style="1" customWidth="1"/>
    <col min="5" max="16384" width="11.57421875" style="1" customWidth="1"/>
  </cols>
  <sheetData>
    <row r="1" ht="64.5" customHeight="1">
      <c r="B1"/>
    </row>
    <row r="2" ht="64.5" customHeight="1" thickBot="1">
      <c r="B2"/>
    </row>
    <row r="3" spans="2:3" ht="30" customHeight="1" thickBot="1">
      <c r="B3" s="239" t="s">
        <v>337</v>
      </c>
      <c r="C3" s="240"/>
    </row>
    <row r="4" ht="17.25" customHeight="1" thickBot="1">
      <c r="C4" s="15"/>
    </row>
    <row r="5" spans="2:11" ht="54" customHeight="1">
      <c r="B5" s="241" t="s">
        <v>338</v>
      </c>
      <c r="C5" s="242"/>
      <c r="D5" s="2"/>
      <c r="I5" s="2"/>
      <c r="J5" s="2"/>
      <c r="K5" s="2"/>
    </row>
    <row r="6" spans="2:11" ht="48" customHeight="1">
      <c r="B6" s="243"/>
      <c r="C6" s="244"/>
      <c r="D6" s="2"/>
      <c r="I6" s="2"/>
      <c r="J6" s="2"/>
      <c r="K6" s="2"/>
    </row>
    <row r="7" spans="2:3" s="145" customFormat="1" ht="48.75" customHeight="1">
      <c r="B7" s="243"/>
      <c r="C7" s="244"/>
    </row>
    <row r="8" spans="2:3" s="145" customFormat="1" ht="47.25" customHeight="1">
      <c r="B8" s="243"/>
      <c r="C8" s="244"/>
    </row>
    <row r="9" spans="2:3" s="145" customFormat="1" ht="47.25" customHeight="1" thickBot="1">
      <c r="B9" s="245"/>
      <c r="C9" s="246"/>
    </row>
    <row r="10" spans="2:11" ht="30" customHeight="1">
      <c r="B10" s="112"/>
      <c r="C10" s="112"/>
      <c r="D10" s="2"/>
      <c r="G10" s="145"/>
      <c r="I10" s="2"/>
      <c r="J10" s="2"/>
      <c r="K10" s="2"/>
    </row>
    <row r="11" spans="2:3" ht="15.75">
      <c r="B11" s="129" t="s">
        <v>263</v>
      </c>
      <c r="C11" s="114"/>
    </row>
    <row r="12" spans="2:3" ht="15.75">
      <c r="B12" s="41"/>
      <c r="C12" s="15"/>
    </row>
    <row r="13" spans="2:7" ht="34.5" customHeight="1">
      <c r="B13" s="238" t="s">
        <v>344</v>
      </c>
      <c r="C13" s="238"/>
      <c r="D13" s="238"/>
      <c r="F13" s="233"/>
      <c r="G13" s="233"/>
    </row>
    <row r="14" spans="2:3" ht="16.5" thickBot="1">
      <c r="B14" s="14"/>
      <c r="C14" s="14"/>
    </row>
    <row r="15" spans="2:3" ht="24" customHeight="1" thickBot="1">
      <c r="B15" s="109" t="s">
        <v>106</v>
      </c>
      <c r="C15" s="110" t="s">
        <v>107</v>
      </c>
    </row>
    <row r="16" spans="2:3" ht="32.25" customHeight="1">
      <c r="B16" s="123" t="s">
        <v>267</v>
      </c>
      <c r="C16" s="118" t="s">
        <v>271</v>
      </c>
    </row>
    <row r="17" spans="2:3" ht="16.5">
      <c r="B17" s="237" t="s">
        <v>266</v>
      </c>
      <c r="C17" s="119" t="s">
        <v>108</v>
      </c>
    </row>
    <row r="18" spans="2:3" ht="21.75" customHeight="1">
      <c r="B18" s="237"/>
      <c r="C18" s="119" t="s">
        <v>256</v>
      </c>
    </row>
    <row r="19" spans="2:3" ht="25.5" customHeight="1">
      <c r="B19" s="237" t="s">
        <v>284</v>
      </c>
      <c r="C19" s="119" t="s">
        <v>339</v>
      </c>
    </row>
    <row r="20" spans="2:3" ht="23.25" customHeight="1">
      <c r="B20" s="237"/>
      <c r="C20" s="119" t="s">
        <v>340</v>
      </c>
    </row>
    <row r="21" spans="2:3" ht="20.25" customHeight="1">
      <c r="B21" s="237"/>
      <c r="C21" s="120" t="s">
        <v>109</v>
      </c>
    </row>
    <row r="22" spans="2:3" ht="16.5">
      <c r="B22" s="237" t="s">
        <v>251</v>
      </c>
      <c r="C22" s="119" t="s">
        <v>252</v>
      </c>
    </row>
    <row r="23" spans="2:3" ht="20.25" customHeight="1">
      <c r="B23" s="237"/>
      <c r="C23" s="119" t="s">
        <v>270</v>
      </c>
    </row>
    <row r="24" spans="2:3" ht="33" customHeight="1">
      <c r="B24" s="237"/>
      <c r="C24" s="119" t="s">
        <v>345</v>
      </c>
    </row>
    <row r="25" spans="2:3" ht="33" customHeight="1">
      <c r="B25" s="237"/>
      <c r="C25" s="119" t="s">
        <v>346</v>
      </c>
    </row>
    <row r="26" spans="2:3" ht="33" customHeight="1">
      <c r="B26" s="237"/>
      <c r="C26" s="119" t="s">
        <v>347</v>
      </c>
    </row>
    <row r="27" spans="2:3" ht="18.75" customHeight="1">
      <c r="B27" s="237"/>
      <c r="C27" s="121" t="s">
        <v>341</v>
      </c>
    </row>
    <row r="28" spans="2:3" ht="18.75" customHeight="1">
      <c r="B28" s="237" t="s">
        <v>107</v>
      </c>
      <c r="C28" s="122" t="s">
        <v>253</v>
      </c>
    </row>
    <row r="29" spans="2:3" ht="26.25" customHeight="1">
      <c r="B29" s="237"/>
      <c r="C29" s="122" t="s">
        <v>343</v>
      </c>
    </row>
    <row r="30" spans="2:3" ht="25.5" customHeight="1">
      <c r="B30" s="124" t="s">
        <v>1</v>
      </c>
      <c r="C30" s="119" t="s">
        <v>254</v>
      </c>
    </row>
    <row r="31" spans="2:3" ht="23.25" customHeight="1">
      <c r="B31" s="124" t="s">
        <v>2</v>
      </c>
      <c r="C31" s="119" t="s">
        <v>255</v>
      </c>
    </row>
    <row r="32" spans="2:3" ht="26.25" customHeight="1">
      <c r="B32" s="124" t="s">
        <v>3</v>
      </c>
      <c r="C32" s="119" t="s">
        <v>273</v>
      </c>
    </row>
    <row r="33" spans="2:3" ht="24" customHeight="1" thickBot="1">
      <c r="B33" s="146" t="s">
        <v>272</v>
      </c>
      <c r="C33" s="151" t="s">
        <v>342</v>
      </c>
    </row>
    <row r="34" spans="2:3" ht="19.5" customHeight="1">
      <c r="B34" s="116"/>
      <c r="C34" s="117"/>
    </row>
    <row r="35" ht="12.75">
      <c r="C35" s="15"/>
    </row>
    <row r="36" spans="2:3" ht="18">
      <c r="B36" s="129" t="s">
        <v>348</v>
      </c>
      <c r="C36" s="113"/>
    </row>
    <row r="37" spans="1:4" ht="19.5" customHeight="1">
      <c r="A37" s="234"/>
      <c r="B37" s="234"/>
      <c r="C37" s="234"/>
      <c r="D37" s="234"/>
    </row>
    <row r="38" spans="1:4" ht="6" customHeight="1">
      <c r="A38" s="47"/>
      <c r="B38" s="47"/>
      <c r="C38" s="47"/>
      <c r="D38" s="47"/>
    </row>
    <row r="39" spans="2:3" ht="33" customHeight="1">
      <c r="B39" s="235" t="s">
        <v>269</v>
      </c>
      <c r="C39" s="235"/>
    </row>
    <row r="40" spans="2:3" ht="35.25" customHeight="1">
      <c r="B40" s="235" t="s">
        <v>349</v>
      </c>
      <c r="C40" s="235"/>
    </row>
    <row r="41" spans="2:3" ht="13.5" customHeight="1">
      <c r="B41" s="115"/>
      <c r="C41" s="115"/>
    </row>
    <row r="42" spans="2:3" ht="17.25" customHeight="1">
      <c r="B42" s="236" t="s">
        <v>268</v>
      </c>
      <c r="C42" s="236"/>
    </row>
    <row r="43" spans="2:3" ht="17.25" customHeight="1">
      <c r="B43" s="236" t="s">
        <v>279</v>
      </c>
      <c r="C43" s="236"/>
    </row>
    <row r="44" ht="12.75">
      <c r="C44" s="15"/>
    </row>
  </sheetData>
  <sheetProtection selectLockedCells="1" selectUnlockedCells="1"/>
  <mergeCells count="13">
    <mergeCell ref="B43:C43"/>
    <mergeCell ref="B13:D13"/>
    <mergeCell ref="B17:B18"/>
    <mergeCell ref="B19:B21"/>
    <mergeCell ref="B22:B27"/>
    <mergeCell ref="B3:C3"/>
    <mergeCell ref="B5:C9"/>
    <mergeCell ref="F13:G13"/>
    <mergeCell ref="A37:D37"/>
    <mergeCell ref="B39:C39"/>
    <mergeCell ref="B40:C40"/>
    <mergeCell ref="B42:C42"/>
    <mergeCell ref="B28:B29"/>
  </mergeCells>
  <dataValidations count="4">
    <dataValidation type="list" allowBlank="1" showInputMessage="1" showErrorMessage="1" errorTitle="Ing. Erick Fabián López Félix" error="Seleccione la opción correspondiente a su entidad federativa." sqref="F13">
      <formula1>$I$260:$I$292</formula1>
    </dataValidation>
    <dataValidation type="list" allowBlank="1" showInputMessage="1" showErrorMessage="1" errorTitle="Ing. Erick Fabián López Félix" error="Seleccione la opción correspondiente a su entidad federativa." sqref="B12">
      <formula1>$J$260:$J$292</formula1>
    </dataValidation>
    <dataValidation type="list" allowBlank="1" showInputMessage="1" showErrorMessage="1" sqref="C37:C92 C34:C35">
      <formula1>$Q$260:$Q$340</formula1>
    </dataValidation>
    <dataValidation type="list" allowBlank="1" showInputMessage="1" showErrorMessage="1" sqref="C30:C31 C21:C22 C28">
      <formula1>$Q$259:$Q$339</formula1>
    </dataValidation>
  </dataValidations>
  <printOptions horizontalCentered="1" verticalCentered="1"/>
  <pageMargins left="0.7874015748031497" right="0.7874015748031497" top="0.3937007874015748" bottom="0.3937007874015748" header="0" footer="0"/>
  <pageSetup fitToHeight="1" fitToWidth="1" horizontalDpi="600" verticalDpi="600" orientation="portrait" scale="46" r:id="rId2"/>
  <drawing r:id="rId1"/>
</worksheet>
</file>

<file path=xl/worksheets/sheet3.xml><?xml version="1.0" encoding="utf-8"?>
<worksheet xmlns="http://schemas.openxmlformats.org/spreadsheetml/2006/main" xmlns:r="http://schemas.openxmlformats.org/officeDocument/2006/relationships">
  <sheetPr>
    <tabColor rgb="FFFFC000"/>
  </sheetPr>
  <dimension ref="A4:D28"/>
  <sheetViews>
    <sheetView showGridLines="0" view="pageBreakPreview" zoomScale="90" zoomScaleNormal="75" zoomScaleSheetLayoutView="90" zoomScalePageLayoutView="0" workbookViewId="0" topLeftCell="A1">
      <selection activeCell="G7" sqref="G7"/>
    </sheetView>
  </sheetViews>
  <sheetFormatPr defaultColWidth="11.421875" defaultRowHeight="12.75"/>
  <cols>
    <col min="2" max="2" width="53.421875" style="0" customWidth="1"/>
    <col min="3" max="3" width="51.8515625" style="0" customWidth="1"/>
    <col min="4" max="4" width="20.140625" style="0" customWidth="1"/>
  </cols>
  <sheetData>
    <row r="1" ht="50.25" customHeight="1"/>
    <row r="2" ht="32.25" customHeight="1"/>
    <row r="3" ht="32.25" customHeight="1"/>
    <row r="4" ht="32.25" customHeight="1" thickBot="1">
      <c r="B4" t="s">
        <v>205</v>
      </c>
    </row>
    <row r="5" spans="1:4" ht="38.25" customHeight="1" thickBot="1">
      <c r="A5" s="91"/>
      <c r="B5" s="239" t="s">
        <v>391</v>
      </c>
      <c r="C5" s="247"/>
      <c r="D5" s="91"/>
    </row>
    <row r="6" spans="2:3" ht="10.5" customHeight="1" thickBot="1">
      <c r="B6" s="1"/>
      <c r="C6" s="1"/>
    </row>
    <row r="7" spans="2:3" ht="42.75" customHeight="1">
      <c r="B7" s="249" t="s">
        <v>284</v>
      </c>
      <c r="C7" s="250"/>
    </row>
    <row r="8" spans="2:3" ht="25.5" customHeight="1" thickBot="1">
      <c r="B8" s="251"/>
      <c r="C8" s="252"/>
    </row>
    <row r="9" spans="2:3" ht="78.75" customHeight="1">
      <c r="B9" s="253" t="s">
        <v>329</v>
      </c>
      <c r="C9" s="254"/>
    </row>
    <row r="10" spans="2:3" ht="78.75" customHeight="1">
      <c r="B10" s="255" t="s">
        <v>330</v>
      </c>
      <c r="C10" s="256"/>
    </row>
    <row r="11" spans="2:3" ht="96" customHeight="1">
      <c r="B11" s="255" t="s">
        <v>331</v>
      </c>
      <c r="C11" s="256"/>
    </row>
    <row r="12" spans="2:3" ht="86.25" customHeight="1">
      <c r="B12" s="255" t="s">
        <v>332</v>
      </c>
      <c r="C12" s="256"/>
    </row>
    <row r="13" spans="2:3" ht="108" customHeight="1" thickBot="1">
      <c r="B13" s="257" t="s">
        <v>333</v>
      </c>
      <c r="C13" s="258"/>
    </row>
    <row r="14" ht="27.75" customHeight="1"/>
    <row r="15" ht="24" customHeight="1"/>
    <row r="16" spans="2:3" ht="69" customHeight="1">
      <c r="B16" s="248" t="s">
        <v>350</v>
      </c>
      <c r="C16" s="248"/>
    </row>
    <row r="17" ht="29.25" customHeight="1">
      <c r="B17" s="150"/>
    </row>
    <row r="18" ht="29.25" customHeight="1"/>
    <row r="19" ht="32.25" customHeight="1">
      <c r="B19" s="130"/>
    </row>
    <row r="20" ht="35.25" customHeight="1"/>
    <row r="21" ht="30" customHeight="1"/>
    <row r="22" ht="30" customHeight="1"/>
    <row r="23" ht="25.5" customHeight="1"/>
    <row r="24" ht="26.25" customHeight="1"/>
    <row r="25" ht="18.75" customHeight="1">
      <c r="C25" s="150"/>
    </row>
    <row r="26" ht="17.25" customHeight="1">
      <c r="C26" s="150"/>
    </row>
    <row r="27" ht="33.75" customHeight="1"/>
    <row r="28" ht="17.25" customHeight="1">
      <c r="C28" s="130"/>
    </row>
    <row r="29" ht="35.25" customHeight="1"/>
    <row r="30" ht="57" customHeight="1"/>
    <row r="31" ht="39.75" customHeight="1"/>
  </sheetData>
  <sheetProtection selectLockedCells="1" selectUnlockedCells="1"/>
  <mergeCells count="8">
    <mergeCell ref="B5:C5"/>
    <mergeCell ref="B16:C16"/>
    <mergeCell ref="B7:C8"/>
    <mergeCell ref="B9:C9"/>
    <mergeCell ref="B10:C10"/>
    <mergeCell ref="B11:C11"/>
    <mergeCell ref="B12:C12"/>
    <mergeCell ref="B13:C13"/>
  </mergeCells>
  <dataValidations count="2">
    <dataValidation type="list" allowBlank="1" showInputMessage="1" showErrorMessage="1" sqref="C29:C43 C27 C23:C24">
      <formula1>$N$221:$N$301</formula1>
    </dataValidation>
    <dataValidation type="list" allowBlank="1" showInputMessage="1" showErrorMessage="1" sqref="C28">
      <formula1>$Q$256:$Q$336</formula1>
    </dataValidation>
  </dataValidations>
  <printOptions horizontalCentered="1" verticalCentered="1"/>
  <pageMargins left="0.7874015748031497" right="0.7874015748031497" top="0.3937007874015748" bottom="0.3937007874015748" header="0" footer="0"/>
  <pageSetup fitToHeight="4" horizontalDpi="600" verticalDpi="600" orientation="landscape" scale="17" r:id="rId2"/>
  <drawing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G312"/>
  <sheetViews>
    <sheetView showGridLines="0" tabSelected="1" view="pageBreakPreview" zoomScale="75" zoomScaleNormal="75" zoomScaleSheetLayoutView="75" zoomScalePageLayoutView="0" workbookViewId="0" topLeftCell="B2">
      <selection activeCell="C9" sqref="C9"/>
    </sheetView>
  </sheetViews>
  <sheetFormatPr defaultColWidth="11.421875" defaultRowHeight="12.75"/>
  <cols>
    <col min="1" max="1" width="41.421875" style="48" customWidth="1"/>
    <col min="2" max="2" width="46.00390625" style="48" customWidth="1"/>
    <col min="3" max="3" width="80.7109375" style="48" customWidth="1"/>
    <col min="4" max="4" width="25.7109375" style="48" customWidth="1"/>
    <col min="5" max="5" width="29.8515625" style="48" customWidth="1"/>
    <col min="6" max="6" width="34.421875" style="48" customWidth="1"/>
    <col min="7" max="7" width="13.421875" style="48" customWidth="1"/>
    <col min="8" max="8" width="45.00390625" style="48" customWidth="1"/>
    <col min="9" max="9" width="22.421875" style="48" customWidth="1"/>
    <col min="10" max="10" width="53.7109375" style="48" customWidth="1"/>
    <col min="11" max="11" width="27.140625" style="48" customWidth="1"/>
    <col min="12" max="13" width="11.421875" style="48" customWidth="1"/>
    <col min="14" max="14" width="37.8515625" style="48" customWidth="1"/>
    <col min="15" max="15" width="67.421875" style="48" customWidth="1"/>
    <col min="16" max="16" width="97.28125" style="48" customWidth="1"/>
    <col min="17" max="16384" width="11.421875" style="48" customWidth="1"/>
  </cols>
  <sheetData>
    <row r="1" ht="79.5" customHeight="1">
      <c r="B1"/>
    </row>
    <row r="2" spans="1:10" ht="79.5" customHeight="1" thickBot="1">
      <c r="A2" s="264" t="s">
        <v>104</v>
      </c>
      <c r="B2" s="264"/>
      <c r="C2" s="264"/>
      <c r="D2" s="264"/>
      <c r="E2" s="264"/>
      <c r="F2" s="264"/>
      <c r="G2" s="49"/>
      <c r="H2" s="49"/>
      <c r="I2" s="50"/>
      <c r="J2" s="50"/>
    </row>
    <row r="3" spans="1:10" ht="48" customHeight="1" thickBot="1">
      <c r="A3" s="265" t="s">
        <v>336</v>
      </c>
      <c r="B3" s="266"/>
      <c r="C3" s="266"/>
      <c r="D3" s="266"/>
      <c r="E3" s="266"/>
      <c r="F3" s="266"/>
      <c r="G3" s="51"/>
      <c r="H3" s="51"/>
      <c r="I3" s="50"/>
      <c r="J3" s="50"/>
    </row>
    <row r="4" spans="1:10" s="141" customFormat="1" ht="57.75" customHeight="1">
      <c r="A4" s="138"/>
      <c r="B4" s="138"/>
      <c r="C4" s="267" t="s">
        <v>357</v>
      </c>
      <c r="D4" s="267"/>
      <c r="E4" s="138"/>
      <c r="F4" s="138"/>
      <c r="G4" s="139"/>
      <c r="H4" s="139"/>
      <c r="I4" s="140"/>
      <c r="J4" s="140"/>
    </row>
    <row r="5" spans="1:8" ht="26.25" customHeight="1">
      <c r="A5" s="52"/>
      <c r="B5" s="268"/>
      <c r="C5" s="268"/>
      <c r="D5" s="268"/>
      <c r="E5" s="268"/>
      <c r="F5" s="268"/>
      <c r="G5" s="268"/>
      <c r="H5" s="268"/>
    </row>
    <row r="6" spans="1:8" ht="45" customHeight="1">
      <c r="A6" s="127" t="s">
        <v>274</v>
      </c>
      <c r="B6" s="203" t="s">
        <v>21</v>
      </c>
      <c r="C6" s="101"/>
      <c r="D6" s="209" t="s">
        <v>276</v>
      </c>
      <c r="E6" s="111" t="s">
        <v>407</v>
      </c>
      <c r="F6" s="52"/>
      <c r="G6" s="52"/>
      <c r="H6" s="52"/>
    </row>
    <row r="7" spans="1:10" ht="57" customHeight="1">
      <c r="A7" s="127" t="s">
        <v>275</v>
      </c>
      <c r="B7" s="210" t="s">
        <v>370</v>
      </c>
      <c r="C7" s="102"/>
      <c r="D7" s="209" t="s">
        <v>277</v>
      </c>
      <c r="E7" s="111" t="s">
        <v>410</v>
      </c>
      <c r="F7" s="52"/>
      <c r="G7" s="52"/>
      <c r="H7" s="54"/>
      <c r="I7" s="55"/>
      <c r="J7" s="56"/>
    </row>
    <row r="8" spans="1:10" ht="60" customHeight="1">
      <c r="A8" s="127" t="s">
        <v>353</v>
      </c>
      <c r="B8" s="211" t="s">
        <v>352</v>
      </c>
      <c r="C8" s="102"/>
      <c r="D8" s="209" t="s">
        <v>278</v>
      </c>
      <c r="E8" s="111" t="s">
        <v>408</v>
      </c>
      <c r="F8" s="57"/>
      <c r="G8" s="53"/>
      <c r="H8" s="53"/>
      <c r="I8" s="53"/>
      <c r="J8" s="58"/>
    </row>
    <row r="9" spans="1:8" ht="48.75" customHeight="1">
      <c r="A9" s="52"/>
      <c r="B9" s="211" t="s">
        <v>330</v>
      </c>
      <c r="C9" s="52" t="s">
        <v>416</v>
      </c>
      <c r="D9" s="52"/>
      <c r="E9" s="52"/>
      <c r="F9" s="52"/>
      <c r="G9" s="52"/>
      <c r="H9" s="52"/>
    </row>
    <row r="10" spans="1:8" ht="24.75" customHeight="1" thickBot="1">
      <c r="A10" s="52"/>
      <c r="B10" s="52"/>
      <c r="C10" s="52"/>
      <c r="D10" s="52"/>
      <c r="E10" s="52"/>
      <c r="F10" s="52"/>
      <c r="G10" s="52"/>
      <c r="H10" s="52"/>
    </row>
    <row r="11" spans="1:8" ht="52.5" customHeight="1" thickBot="1">
      <c r="A11" s="269" t="s">
        <v>285</v>
      </c>
      <c r="B11" s="270"/>
      <c r="C11" s="108" t="s">
        <v>107</v>
      </c>
      <c r="D11" s="108" t="s">
        <v>1</v>
      </c>
      <c r="E11" s="108" t="s">
        <v>2</v>
      </c>
      <c r="F11" s="108" t="s">
        <v>3</v>
      </c>
      <c r="G11" s="38"/>
      <c r="H11" s="38"/>
    </row>
    <row r="12" spans="1:8" s="166" customFormat="1" ht="111.75" customHeight="1">
      <c r="A12" s="262" t="s">
        <v>289</v>
      </c>
      <c r="B12" s="263"/>
      <c r="C12" s="204" t="s">
        <v>392</v>
      </c>
      <c r="D12" s="205">
        <v>10</v>
      </c>
      <c r="E12" s="214">
        <v>2100</v>
      </c>
      <c r="F12" s="208">
        <f>D12*E12</f>
        <v>21000</v>
      </c>
      <c r="G12" s="37"/>
      <c r="H12" s="38"/>
    </row>
    <row r="13" spans="1:8" s="166" customFormat="1" ht="111.75" customHeight="1">
      <c r="A13" s="262" t="s">
        <v>289</v>
      </c>
      <c r="B13" s="263"/>
      <c r="C13" s="212" t="s">
        <v>393</v>
      </c>
      <c r="D13" s="205">
        <v>30</v>
      </c>
      <c r="E13" s="214">
        <v>2450</v>
      </c>
      <c r="F13" s="208">
        <f aca="true" t="shared" si="0" ref="F13:F19">D13*E13</f>
        <v>73500</v>
      </c>
      <c r="G13" s="37"/>
      <c r="H13" s="38"/>
    </row>
    <row r="14" spans="1:8" s="166" customFormat="1" ht="123.75" customHeight="1">
      <c r="A14" s="262" t="s">
        <v>289</v>
      </c>
      <c r="B14" s="263"/>
      <c r="C14" s="212" t="s">
        <v>394</v>
      </c>
      <c r="D14" s="205">
        <v>30</v>
      </c>
      <c r="E14" s="214">
        <v>2300</v>
      </c>
      <c r="F14" s="208">
        <f t="shared" si="0"/>
        <v>69000</v>
      </c>
      <c r="G14" s="37"/>
      <c r="H14" s="38"/>
    </row>
    <row r="15" spans="1:8" s="166" customFormat="1" ht="111.75" customHeight="1">
      <c r="A15" s="262" t="s">
        <v>289</v>
      </c>
      <c r="B15" s="263"/>
      <c r="C15" s="212" t="s">
        <v>395</v>
      </c>
      <c r="D15" s="205">
        <v>30</v>
      </c>
      <c r="E15" s="214">
        <v>2300</v>
      </c>
      <c r="F15" s="208">
        <f t="shared" si="0"/>
        <v>69000</v>
      </c>
      <c r="G15" s="37"/>
      <c r="H15" s="38"/>
    </row>
    <row r="16" spans="1:8" s="166" customFormat="1" ht="111.75" customHeight="1">
      <c r="A16" s="262" t="s">
        <v>289</v>
      </c>
      <c r="B16" s="263"/>
      <c r="C16" s="212" t="s">
        <v>396</v>
      </c>
      <c r="D16" s="205">
        <v>30</v>
      </c>
      <c r="E16" s="215">
        <v>2300</v>
      </c>
      <c r="F16" s="208">
        <f t="shared" si="0"/>
        <v>69000</v>
      </c>
      <c r="G16" s="37"/>
      <c r="H16" s="38"/>
    </row>
    <row r="17" spans="1:8" s="166" customFormat="1" ht="111.75" customHeight="1">
      <c r="A17" s="262" t="s">
        <v>289</v>
      </c>
      <c r="B17" s="263"/>
      <c r="C17" s="216" t="s">
        <v>413</v>
      </c>
      <c r="D17" s="217">
        <v>35</v>
      </c>
      <c r="E17" s="218">
        <v>6650</v>
      </c>
      <c r="F17" s="219">
        <f t="shared" si="0"/>
        <v>232750</v>
      </c>
      <c r="G17" s="37"/>
      <c r="H17" s="38"/>
    </row>
    <row r="18" spans="1:8" s="166" customFormat="1" ht="111.75" customHeight="1">
      <c r="A18" s="262" t="s">
        <v>293</v>
      </c>
      <c r="B18" s="263"/>
      <c r="C18" s="220" t="s">
        <v>400</v>
      </c>
      <c r="D18" s="217">
        <v>1600</v>
      </c>
      <c r="E18" s="221">
        <v>180</v>
      </c>
      <c r="F18" s="219">
        <f t="shared" si="0"/>
        <v>288000</v>
      </c>
      <c r="G18" s="37"/>
      <c r="H18" s="38"/>
    </row>
    <row r="19" spans="1:8" s="166" customFormat="1" ht="111.75" customHeight="1" thickBot="1">
      <c r="A19" s="262" t="s">
        <v>294</v>
      </c>
      <c r="B19" s="263"/>
      <c r="C19" s="222" t="s">
        <v>401</v>
      </c>
      <c r="D19" s="223">
        <v>16</v>
      </c>
      <c r="E19" s="218">
        <v>4098.5625</v>
      </c>
      <c r="F19" s="219">
        <f t="shared" si="0"/>
        <v>65577</v>
      </c>
      <c r="G19" s="37"/>
      <c r="H19" s="38"/>
    </row>
    <row r="20" spans="1:8" ht="34.5" customHeight="1" thickBot="1">
      <c r="A20" s="95"/>
      <c r="B20" s="89"/>
      <c r="C20" s="89"/>
      <c r="D20" s="213"/>
      <c r="E20" s="131" t="s">
        <v>105</v>
      </c>
      <c r="F20" s="132">
        <f>SUM(F12:F19)</f>
        <v>887827</v>
      </c>
      <c r="G20" s="37"/>
      <c r="H20" s="38"/>
    </row>
    <row r="21" spans="1:8" ht="18" customHeight="1">
      <c r="A21" s="60"/>
      <c r="B21" s="61"/>
      <c r="C21" s="61"/>
      <c r="D21" s="260"/>
      <c r="E21" s="260"/>
      <c r="F21" s="260"/>
      <c r="G21" s="37"/>
      <c r="H21" s="61"/>
    </row>
    <row r="22" spans="1:8" ht="24" customHeight="1">
      <c r="A22" s="60"/>
      <c r="B22" s="61"/>
      <c r="C22" s="61"/>
      <c r="D22" s="261"/>
      <c r="E22" s="261"/>
      <c r="F22" s="261"/>
      <c r="G22" s="37"/>
      <c r="H22" s="61"/>
    </row>
    <row r="23" ht="12.75">
      <c r="D23" s="62"/>
    </row>
    <row r="24" spans="2:4" ht="12.75">
      <c r="B24" s="63"/>
      <c r="C24" s="63"/>
      <c r="D24" s="62"/>
    </row>
    <row r="25" spans="2:4" ht="12.75">
      <c r="B25" s="63"/>
      <c r="C25" s="63"/>
      <c r="D25" s="62"/>
    </row>
    <row r="26" spans="2:4" ht="12.75">
      <c r="B26" s="63"/>
      <c r="C26" s="63"/>
      <c r="D26" s="62"/>
    </row>
    <row r="27" spans="2:4" ht="12.75">
      <c r="B27" s="63"/>
      <c r="C27" s="63"/>
      <c r="D27" s="62"/>
    </row>
    <row r="28" spans="2:4" ht="12.75">
      <c r="B28" s="63"/>
      <c r="C28" s="63"/>
      <c r="D28" s="62"/>
    </row>
    <row r="29" spans="2:4" ht="12.75">
      <c r="B29" s="63"/>
      <c r="C29" s="63"/>
      <c r="D29" s="62"/>
    </row>
    <row r="30" spans="2:4" ht="12.75">
      <c r="B30" s="64"/>
      <c r="C30" s="64"/>
      <c r="D30" s="62"/>
    </row>
    <row r="31" spans="2:4" ht="12.75">
      <c r="B31" s="64"/>
      <c r="C31" s="64"/>
      <c r="D31" s="62"/>
    </row>
    <row r="32" spans="2:4" ht="12.75">
      <c r="B32" s="63"/>
      <c r="C32" s="63"/>
      <c r="D32" s="62"/>
    </row>
    <row r="33" spans="2:5" ht="12.75">
      <c r="B33" s="65"/>
      <c r="C33" s="65"/>
      <c r="D33" s="62"/>
      <c r="E33" s="65"/>
    </row>
    <row r="34" spans="2:4" ht="12.75">
      <c r="B34" s="63"/>
      <c r="C34" s="63"/>
      <c r="D34" s="62"/>
    </row>
    <row r="35" spans="2:4" ht="12.75">
      <c r="B35" s="63"/>
      <c r="C35" s="63"/>
      <c r="D35" s="62"/>
    </row>
    <row r="36" spans="2:4" ht="12.75">
      <c r="B36" s="63"/>
      <c r="C36" s="63"/>
      <c r="D36" s="62"/>
    </row>
    <row r="37" spans="2:4" ht="12.75">
      <c r="B37" s="63"/>
      <c r="C37" s="63"/>
      <c r="D37" s="62"/>
    </row>
    <row r="38" spans="2:4" ht="12.75">
      <c r="B38" s="63"/>
      <c r="C38" s="63"/>
      <c r="D38" s="62"/>
    </row>
    <row r="39" spans="2:4" ht="12.75">
      <c r="B39" s="63"/>
      <c r="C39" s="63"/>
      <c r="D39" s="62"/>
    </row>
    <row r="40" spans="2:4" ht="12.75">
      <c r="B40" s="63"/>
      <c r="C40" s="63"/>
      <c r="D40" s="66"/>
    </row>
    <row r="41" spans="2:4" ht="12.75">
      <c r="B41" s="63"/>
      <c r="C41" s="63"/>
      <c r="D41" s="66"/>
    </row>
    <row r="42" spans="2:4" ht="12.75">
      <c r="B42" s="63"/>
      <c r="C42" s="63"/>
      <c r="D42" s="66"/>
    </row>
    <row r="43" spans="2:4" ht="12.75">
      <c r="B43" s="63"/>
      <c r="C43" s="63"/>
      <c r="D43" s="66"/>
    </row>
    <row r="44" spans="2:4" ht="12.75">
      <c r="B44" s="63"/>
      <c r="C44" s="63"/>
      <c r="D44" s="66"/>
    </row>
    <row r="45" spans="2:4" ht="12.75">
      <c r="B45" s="67"/>
      <c r="C45" s="67"/>
      <c r="D45" s="66"/>
    </row>
    <row r="46" spans="4:9" ht="12.75">
      <c r="D46" s="259"/>
      <c r="E46" s="259"/>
      <c r="F46" s="259"/>
      <c r="G46" s="259"/>
      <c r="H46" s="259"/>
      <c r="I46" s="259"/>
    </row>
    <row r="174" spans="6:33" ht="12.75">
      <c r="F174" s="68"/>
      <c r="G174" s="68"/>
      <c r="H174" s="68"/>
      <c r="I174" s="68"/>
      <c r="J174" s="68"/>
      <c r="K174" s="68"/>
      <c r="L174" s="68"/>
      <c r="M174" s="68"/>
      <c r="N174" s="68"/>
      <c r="O174" s="69"/>
      <c r="P174" s="69"/>
      <c r="Q174" s="69"/>
      <c r="R174" s="69"/>
      <c r="S174" s="69"/>
      <c r="T174" s="68"/>
      <c r="U174" s="68"/>
      <c r="V174" s="68"/>
      <c r="W174" s="68"/>
      <c r="X174" s="68"/>
      <c r="Y174" s="68"/>
      <c r="Z174" s="68"/>
      <c r="AA174" s="68"/>
      <c r="AB174" s="68"/>
      <c r="AC174" s="68"/>
      <c r="AD174" s="68"/>
      <c r="AE174" s="68"/>
      <c r="AF174" s="68"/>
      <c r="AG174" s="68"/>
    </row>
    <row r="175" spans="3:33" ht="12.75">
      <c r="C175" s="68"/>
      <c r="D175" s="68"/>
      <c r="E175" s="68"/>
      <c r="F175" s="68"/>
      <c r="G175" s="68"/>
      <c r="H175" s="68"/>
      <c r="I175" s="68"/>
      <c r="J175" s="68"/>
      <c r="K175" s="68"/>
      <c r="L175" s="68"/>
      <c r="M175" s="68"/>
      <c r="N175" s="68"/>
      <c r="O175" s="69"/>
      <c r="P175" s="69"/>
      <c r="Q175" s="69"/>
      <c r="R175" s="69"/>
      <c r="S175" s="69"/>
      <c r="T175" s="68"/>
      <c r="U175" s="68"/>
      <c r="V175" s="68"/>
      <c r="W175" s="68"/>
      <c r="X175" s="68"/>
      <c r="Y175" s="68"/>
      <c r="Z175" s="68"/>
      <c r="AA175" s="68"/>
      <c r="AB175" s="68"/>
      <c r="AC175" s="68"/>
      <c r="AD175" s="68"/>
      <c r="AE175" s="68"/>
      <c r="AF175" s="68"/>
      <c r="AG175" s="68"/>
    </row>
    <row r="176" spans="3:33" ht="12.75">
      <c r="C176" s="68"/>
      <c r="D176" s="68"/>
      <c r="E176" s="68"/>
      <c r="F176" s="68"/>
      <c r="G176" s="68"/>
      <c r="H176" s="68"/>
      <c r="I176" s="68"/>
      <c r="J176" s="68"/>
      <c r="K176" s="68"/>
      <c r="L176" s="68"/>
      <c r="M176" s="68"/>
      <c r="N176" s="68"/>
      <c r="O176" s="69"/>
      <c r="P176" s="69"/>
      <c r="Q176" s="69"/>
      <c r="R176" s="69"/>
      <c r="S176" s="69"/>
      <c r="T176" s="68"/>
      <c r="U176" s="68"/>
      <c r="V176" s="68"/>
      <c r="W176" s="68"/>
      <c r="X176" s="68"/>
      <c r="Y176" s="68"/>
      <c r="Z176" s="68"/>
      <c r="AA176" s="68"/>
      <c r="AB176" s="68"/>
      <c r="AC176" s="68"/>
      <c r="AD176" s="68"/>
      <c r="AE176" s="68"/>
      <c r="AF176" s="68"/>
      <c r="AG176" s="68"/>
    </row>
    <row r="177" spans="3:33" ht="12.75">
      <c r="C177" s="68"/>
      <c r="D177" s="68"/>
      <c r="E177" s="68"/>
      <c r="F177" s="68"/>
      <c r="G177" s="68"/>
      <c r="H177" s="68"/>
      <c r="I177" s="68"/>
      <c r="J177" s="68"/>
      <c r="K177" s="68"/>
      <c r="L177" s="68"/>
      <c r="M177" s="68"/>
      <c r="N177" s="68"/>
      <c r="O177" s="69"/>
      <c r="P177" s="69"/>
      <c r="Q177" s="69"/>
      <c r="R177" s="69"/>
      <c r="S177" s="69"/>
      <c r="T177" s="68"/>
      <c r="U177" s="68"/>
      <c r="V177" s="68"/>
      <c r="W177" s="68"/>
      <c r="X177" s="68"/>
      <c r="Y177" s="68"/>
      <c r="Z177" s="68"/>
      <c r="AA177" s="68"/>
      <c r="AB177" s="68"/>
      <c r="AC177" s="68"/>
      <c r="AD177" s="68"/>
      <c r="AE177" s="68"/>
      <c r="AF177" s="68"/>
      <c r="AG177" s="68"/>
    </row>
    <row r="178" spans="3:33" ht="12.75">
      <c r="C178" s="68"/>
      <c r="D178" s="68"/>
      <c r="E178" s="68"/>
      <c r="F178" s="68"/>
      <c r="G178" s="68"/>
      <c r="H178" s="68"/>
      <c r="I178" s="68"/>
      <c r="J178" s="68"/>
      <c r="K178" s="68"/>
      <c r="L178" s="68"/>
      <c r="M178" s="68"/>
      <c r="N178" s="68"/>
      <c r="O178" s="69"/>
      <c r="P178" s="69"/>
      <c r="Q178" s="69"/>
      <c r="R178" s="69"/>
      <c r="S178" s="69"/>
      <c r="T178" s="68"/>
      <c r="U178" s="68"/>
      <c r="V178" s="68"/>
      <c r="W178" s="68"/>
      <c r="X178" s="68"/>
      <c r="Y178" s="68"/>
      <c r="Z178" s="68"/>
      <c r="AA178" s="68"/>
      <c r="AB178" s="68"/>
      <c r="AC178" s="68"/>
      <c r="AD178" s="68"/>
      <c r="AE178" s="68"/>
      <c r="AF178" s="68"/>
      <c r="AG178" s="68"/>
    </row>
    <row r="179" spans="3:33" ht="12.75">
      <c r="C179" s="68"/>
      <c r="D179" s="68"/>
      <c r="E179" s="68"/>
      <c r="F179" s="68"/>
      <c r="G179" s="68"/>
      <c r="H179" s="68"/>
      <c r="I179" s="68"/>
      <c r="J179" s="68"/>
      <c r="K179" s="68"/>
      <c r="L179" s="68"/>
      <c r="M179" s="68"/>
      <c r="N179" s="68"/>
      <c r="O179" s="69"/>
      <c r="P179" s="69"/>
      <c r="Q179" s="69"/>
      <c r="R179" s="69"/>
      <c r="S179" s="69"/>
      <c r="T179" s="68"/>
      <c r="U179" s="68"/>
      <c r="V179" s="68"/>
      <c r="W179" s="68"/>
      <c r="X179" s="68"/>
      <c r="Y179" s="68"/>
      <c r="Z179" s="68"/>
      <c r="AA179" s="68"/>
      <c r="AB179" s="68"/>
      <c r="AC179" s="68"/>
      <c r="AD179" s="68"/>
      <c r="AE179" s="68"/>
      <c r="AF179" s="68"/>
      <c r="AG179" s="68"/>
    </row>
    <row r="180" spans="3:33" ht="12.75">
      <c r="C180" s="68"/>
      <c r="D180" s="68"/>
      <c r="E180" s="68"/>
      <c r="F180" s="68"/>
      <c r="G180" s="68"/>
      <c r="H180" s="68"/>
      <c r="I180" s="68"/>
      <c r="J180" s="68"/>
      <c r="K180" s="68"/>
      <c r="L180" s="68"/>
      <c r="M180" s="68"/>
      <c r="N180" s="68"/>
      <c r="O180" s="69"/>
      <c r="P180" s="69"/>
      <c r="Q180" s="69"/>
      <c r="R180" s="69"/>
      <c r="S180" s="69"/>
      <c r="T180" s="68"/>
      <c r="U180" s="68"/>
      <c r="V180" s="68"/>
      <c r="W180" s="68"/>
      <c r="X180" s="68"/>
      <c r="Y180" s="68"/>
      <c r="Z180" s="68"/>
      <c r="AA180" s="68"/>
      <c r="AB180" s="68"/>
      <c r="AC180" s="68"/>
      <c r="AD180" s="68"/>
      <c r="AE180" s="68"/>
      <c r="AF180" s="68"/>
      <c r="AG180" s="68"/>
    </row>
    <row r="181" spans="3:33" ht="12.75">
      <c r="C181" s="68"/>
      <c r="D181" s="68"/>
      <c r="E181" s="68"/>
      <c r="F181" s="68"/>
      <c r="G181" s="68"/>
      <c r="H181" s="68"/>
      <c r="I181" s="68"/>
      <c r="J181" s="68"/>
      <c r="K181" s="68"/>
      <c r="L181" s="68"/>
      <c r="M181" s="68"/>
      <c r="N181" s="68"/>
      <c r="O181" s="69"/>
      <c r="P181" s="69"/>
      <c r="Q181" s="69"/>
      <c r="R181" s="69"/>
      <c r="S181" s="69"/>
      <c r="T181" s="68"/>
      <c r="U181" s="68"/>
      <c r="V181" s="68"/>
      <c r="W181" s="68"/>
      <c r="X181" s="68"/>
      <c r="Y181" s="68"/>
      <c r="Z181" s="68"/>
      <c r="AA181" s="68"/>
      <c r="AB181" s="68"/>
      <c r="AC181" s="68"/>
      <c r="AD181" s="68"/>
      <c r="AE181" s="68"/>
      <c r="AF181" s="68"/>
      <c r="AG181" s="68"/>
    </row>
    <row r="182" spans="3:33" ht="12.75">
      <c r="C182" s="70"/>
      <c r="D182" s="70"/>
      <c r="E182" s="70"/>
      <c r="F182" s="70"/>
      <c r="G182" s="70"/>
      <c r="H182" s="70"/>
      <c r="I182" s="70"/>
      <c r="J182" s="70"/>
      <c r="K182" s="70"/>
      <c r="L182" s="68"/>
      <c r="M182" s="68"/>
      <c r="N182" s="68"/>
      <c r="O182" s="69"/>
      <c r="P182" s="69"/>
      <c r="Q182" s="69"/>
      <c r="R182" s="69"/>
      <c r="S182" s="69"/>
      <c r="T182" s="68"/>
      <c r="U182" s="68"/>
      <c r="V182" s="68"/>
      <c r="W182" s="68"/>
      <c r="X182" s="68"/>
      <c r="Y182" s="68"/>
      <c r="Z182" s="68"/>
      <c r="AA182" s="68"/>
      <c r="AB182" s="68"/>
      <c r="AC182" s="68"/>
      <c r="AD182" s="68"/>
      <c r="AE182" s="68"/>
      <c r="AF182" s="68"/>
      <c r="AG182" s="68"/>
    </row>
    <row r="183" spans="3:33" ht="12.75">
      <c r="C183" s="70"/>
      <c r="D183" s="70"/>
      <c r="E183" s="70"/>
      <c r="F183" s="70"/>
      <c r="G183" s="70"/>
      <c r="H183" s="70"/>
      <c r="I183" s="70"/>
      <c r="J183" s="70"/>
      <c r="K183" s="70"/>
      <c r="L183" s="68"/>
      <c r="M183" s="68"/>
      <c r="N183" s="68"/>
      <c r="O183" s="69"/>
      <c r="P183" s="69"/>
      <c r="Q183" s="69"/>
      <c r="R183" s="69"/>
      <c r="S183" s="69"/>
      <c r="T183" s="68"/>
      <c r="U183" s="68"/>
      <c r="V183" s="68"/>
      <c r="W183" s="68"/>
      <c r="X183" s="68"/>
      <c r="Y183" s="68"/>
      <c r="Z183" s="68"/>
      <c r="AA183" s="68"/>
      <c r="AB183" s="68"/>
      <c r="AC183" s="68"/>
      <c r="AD183" s="68"/>
      <c r="AE183" s="68"/>
      <c r="AF183" s="68"/>
      <c r="AG183" s="68"/>
    </row>
    <row r="184" spans="3:33" ht="12.75">
      <c r="C184" s="70"/>
      <c r="D184" s="70"/>
      <c r="E184" s="70"/>
      <c r="F184" s="70"/>
      <c r="G184" s="70"/>
      <c r="H184" s="70"/>
      <c r="I184" s="70"/>
      <c r="J184" s="70"/>
      <c r="K184" s="70"/>
      <c r="L184" s="68"/>
      <c r="M184" s="68"/>
      <c r="N184" s="68"/>
      <c r="O184" s="69"/>
      <c r="P184" s="69"/>
      <c r="Q184" s="69"/>
      <c r="R184" s="69"/>
      <c r="S184" s="69"/>
      <c r="T184" s="68"/>
      <c r="U184" s="68"/>
      <c r="V184" s="68"/>
      <c r="W184" s="68"/>
      <c r="X184" s="68"/>
      <c r="Y184" s="68"/>
      <c r="Z184" s="68"/>
      <c r="AA184" s="68"/>
      <c r="AB184" s="68"/>
      <c r="AC184" s="68"/>
      <c r="AD184" s="68"/>
      <c r="AE184" s="68"/>
      <c r="AF184" s="68"/>
      <c r="AG184" s="68"/>
    </row>
    <row r="185" spans="3:33" ht="12.75">
      <c r="C185" s="70"/>
      <c r="D185" s="70"/>
      <c r="E185" s="70"/>
      <c r="F185" s="70"/>
      <c r="G185" s="70"/>
      <c r="H185" s="70"/>
      <c r="I185" s="70"/>
      <c r="J185" s="70"/>
      <c r="K185" s="70"/>
      <c r="L185" s="68"/>
      <c r="M185" s="68"/>
      <c r="N185" s="68"/>
      <c r="O185" s="69"/>
      <c r="P185" s="69"/>
      <c r="Q185" s="69"/>
      <c r="R185" s="69"/>
      <c r="S185" s="69"/>
      <c r="T185" s="68"/>
      <c r="U185" s="68"/>
      <c r="V185" s="68"/>
      <c r="W185" s="68"/>
      <c r="X185" s="68"/>
      <c r="Y185" s="68"/>
      <c r="Z185" s="68"/>
      <c r="AA185" s="68"/>
      <c r="AB185" s="68"/>
      <c r="AC185" s="68"/>
      <c r="AD185" s="68"/>
      <c r="AE185" s="68"/>
      <c r="AF185" s="68"/>
      <c r="AG185" s="68"/>
    </row>
    <row r="186" spans="3:33" ht="12.75">
      <c r="C186" s="70"/>
      <c r="D186" s="70"/>
      <c r="E186" s="70"/>
      <c r="F186" s="70"/>
      <c r="G186" s="70"/>
      <c r="H186" s="70"/>
      <c r="I186" s="70"/>
      <c r="J186" s="70"/>
      <c r="K186" s="70"/>
      <c r="L186" s="68"/>
      <c r="M186" s="68"/>
      <c r="N186" s="68"/>
      <c r="O186" s="69"/>
      <c r="P186" s="69"/>
      <c r="Q186" s="69"/>
      <c r="R186" s="69"/>
      <c r="S186" s="69"/>
      <c r="T186" s="68"/>
      <c r="U186" s="68"/>
      <c r="V186" s="68"/>
      <c r="W186" s="68"/>
      <c r="X186" s="68"/>
      <c r="Y186" s="68"/>
      <c r="Z186" s="68"/>
      <c r="AA186" s="68"/>
      <c r="AB186" s="68"/>
      <c r="AC186" s="68"/>
      <c r="AD186" s="68"/>
      <c r="AE186" s="68"/>
      <c r="AF186" s="68"/>
      <c r="AG186" s="68"/>
    </row>
    <row r="187" spans="3:33" ht="36.75" customHeight="1">
      <c r="C187" s="70"/>
      <c r="D187" s="70"/>
      <c r="E187" s="70"/>
      <c r="F187" s="71"/>
      <c r="G187" s="70"/>
      <c r="H187" s="72"/>
      <c r="I187" s="73"/>
      <c r="J187" s="73"/>
      <c r="K187" s="74"/>
      <c r="L187" s="75"/>
      <c r="M187" s="75"/>
      <c r="N187" s="76"/>
      <c r="O187" s="69"/>
      <c r="P187" s="77"/>
      <c r="Q187" s="69"/>
      <c r="R187" s="69"/>
      <c r="S187" s="69"/>
      <c r="T187" s="68"/>
      <c r="U187" s="68"/>
      <c r="V187" s="68"/>
      <c r="W187" s="68"/>
      <c r="X187" s="68"/>
      <c r="Y187" s="68"/>
      <c r="Z187" s="68"/>
      <c r="AA187" s="68"/>
      <c r="AB187" s="68"/>
      <c r="AC187" s="68"/>
      <c r="AD187" s="68"/>
      <c r="AE187" s="68"/>
      <c r="AF187" s="68"/>
      <c r="AG187" s="68"/>
    </row>
    <row r="188" spans="3:33" ht="81" customHeight="1">
      <c r="C188" s="70"/>
      <c r="D188" s="70"/>
      <c r="E188" s="70"/>
      <c r="F188" s="71"/>
      <c r="G188" s="70"/>
      <c r="H188" s="198" t="s">
        <v>360</v>
      </c>
      <c r="I188" s="73" t="s">
        <v>110</v>
      </c>
      <c r="J188" s="73"/>
      <c r="K188" s="74"/>
      <c r="L188" s="75"/>
      <c r="M188" s="75"/>
      <c r="N188" s="76"/>
      <c r="O188" s="69"/>
      <c r="P188" s="193" t="s">
        <v>287</v>
      </c>
      <c r="Q188"/>
      <c r="R188" s="69"/>
      <c r="S188" s="69"/>
      <c r="T188" s="68"/>
      <c r="U188" s="68"/>
      <c r="V188" s="68"/>
      <c r="W188" s="68"/>
      <c r="X188" s="68"/>
      <c r="Y188" s="68"/>
      <c r="Z188" s="68"/>
      <c r="AA188" s="68"/>
      <c r="AB188" s="68"/>
      <c r="AC188" s="68"/>
      <c r="AD188" s="68"/>
      <c r="AE188" s="68"/>
      <c r="AF188" s="68"/>
      <c r="AG188" s="68"/>
    </row>
    <row r="189" spans="3:33" ht="36.75" customHeight="1">
      <c r="C189" s="70"/>
      <c r="D189" s="70"/>
      <c r="E189" s="70"/>
      <c r="F189" s="71"/>
      <c r="G189" s="70"/>
      <c r="H189" s="198" t="s">
        <v>361</v>
      </c>
      <c r="I189" s="73" t="s">
        <v>134</v>
      </c>
      <c r="J189" s="73"/>
      <c r="K189" s="74"/>
      <c r="L189" s="75"/>
      <c r="M189" s="75"/>
      <c r="N189" s="76"/>
      <c r="O189" s="69"/>
      <c r="P189" s="193" t="s">
        <v>288</v>
      </c>
      <c r="Q189"/>
      <c r="R189" s="69"/>
      <c r="S189" s="69"/>
      <c r="T189" s="68"/>
      <c r="U189" s="68"/>
      <c r="V189" s="68"/>
      <c r="W189" s="68"/>
      <c r="X189" s="68"/>
      <c r="Y189" s="68"/>
      <c r="Z189" s="68"/>
      <c r="AA189" s="68"/>
      <c r="AB189" s="68"/>
      <c r="AC189" s="68"/>
      <c r="AD189" s="68"/>
      <c r="AE189" s="68"/>
      <c r="AF189" s="68"/>
      <c r="AG189" s="68"/>
    </row>
    <row r="190" spans="3:33" ht="36.75" customHeight="1">
      <c r="C190" s="70"/>
      <c r="D190" s="70"/>
      <c r="E190" s="70"/>
      <c r="F190" s="71"/>
      <c r="G190" s="70"/>
      <c r="H190" s="198" t="s">
        <v>362</v>
      </c>
      <c r="I190" s="73" t="str">
        <f>'Hoja 1 base'!A5</f>
        <v>BAJA CALIFORNIA SUR</v>
      </c>
      <c r="J190" s="73"/>
      <c r="K190" s="74"/>
      <c r="L190" s="75"/>
      <c r="M190" s="75"/>
      <c r="N190" s="76"/>
      <c r="O190" s="69"/>
      <c r="P190" s="193" t="s">
        <v>289</v>
      </c>
      <c r="Q190"/>
      <c r="R190" s="69"/>
      <c r="S190" s="69"/>
      <c r="T190" s="68"/>
      <c r="U190" s="68"/>
      <c r="V190" s="68"/>
      <c r="W190" s="68"/>
      <c r="X190" s="68"/>
      <c r="Y190" s="68"/>
      <c r="Z190" s="68"/>
      <c r="AA190" s="68"/>
      <c r="AB190" s="68"/>
      <c r="AC190" s="68"/>
      <c r="AD190" s="68"/>
      <c r="AE190" s="68"/>
      <c r="AF190" s="68"/>
      <c r="AG190" s="68"/>
    </row>
    <row r="191" spans="3:33" ht="36.75" customHeight="1">
      <c r="C191" s="70"/>
      <c r="D191" s="70"/>
      <c r="E191" s="70"/>
      <c r="F191" s="71"/>
      <c r="G191" s="70"/>
      <c r="H191" s="198" t="s">
        <v>363</v>
      </c>
      <c r="I191" s="73" t="str">
        <f>'Hoja 1 base'!A6</f>
        <v>CAMPECHE</v>
      </c>
      <c r="J191" s="73"/>
      <c r="K191" s="74"/>
      <c r="L191" s="75"/>
      <c r="M191" s="75"/>
      <c r="N191" s="76"/>
      <c r="O191" s="69"/>
      <c r="P191" s="193" t="s">
        <v>290</v>
      </c>
      <c r="Q191"/>
      <c r="R191" s="69"/>
      <c r="S191" s="69"/>
      <c r="T191" s="68"/>
      <c r="U191" s="68"/>
      <c r="V191" s="68"/>
      <c r="W191" s="68"/>
      <c r="X191" s="68"/>
      <c r="Y191" s="68"/>
      <c r="Z191" s="68"/>
      <c r="AA191" s="68"/>
      <c r="AB191" s="68"/>
      <c r="AC191" s="68"/>
      <c r="AD191" s="68"/>
      <c r="AE191" s="68"/>
      <c r="AF191" s="68"/>
      <c r="AG191" s="68"/>
    </row>
    <row r="192" spans="3:33" ht="36.75" customHeight="1">
      <c r="C192" s="70"/>
      <c r="D192" s="70"/>
      <c r="E192" s="70"/>
      <c r="F192" s="71"/>
      <c r="H192" s="198" t="s">
        <v>364</v>
      </c>
      <c r="I192" s="73" t="str">
        <f>'Hoja 1 base'!A9</f>
        <v>CHIAPAS</v>
      </c>
      <c r="J192" s="73"/>
      <c r="K192" s="74"/>
      <c r="L192" s="75"/>
      <c r="M192" s="75"/>
      <c r="N192" s="76"/>
      <c r="O192" s="69"/>
      <c r="P192" s="193" t="s">
        <v>291</v>
      </c>
      <c r="Q192"/>
      <c r="R192" s="69"/>
      <c r="S192" s="69"/>
      <c r="T192" s="68"/>
      <c r="U192" s="68"/>
      <c r="V192" s="68"/>
      <c r="W192" s="68"/>
      <c r="X192" s="68"/>
      <c r="Y192" s="68"/>
      <c r="Z192" s="68"/>
      <c r="AA192" s="68"/>
      <c r="AB192" s="68"/>
      <c r="AC192" s="68"/>
      <c r="AD192" s="68"/>
      <c r="AE192" s="68"/>
      <c r="AF192" s="68"/>
      <c r="AG192" s="68"/>
    </row>
    <row r="193" spans="3:33" ht="36.75" customHeight="1">
      <c r="C193" s="70"/>
      <c r="D193" s="70"/>
      <c r="E193" s="70"/>
      <c r="F193" s="71"/>
      <c r="H193" s="198" t="s">
        <v>365</v>
      </c>
      <c r="I193" s="73" t="str">
        <f>'Hoja 1 base'!A10</f>
        <v>CHIHUAHUA</v>
      </c>
      <c r="J193" s="73"/>
      <c r="K193" s="74"/>
      <c r="L193" s="75"/>
      <c r="M193" s="75"/>
      <c r="N193" s="76"/>
      <c r="O193" s="69"/>
      <c r="P193" s="193" t="s">
        <v>292</v>
      </c>
      <c r="Q193"/>
      <c r="R193" s="69"/>
      <c r="S193" s="69"/>
      <c r="T193" s="68"/>
      <c r="U193" s="68"/>
      <c r="V193" s="68"/>
      <c r="W193" s="68"/>
      <c r="X193" s="68"/>
      <c r="Y193" s="68"/>
      <c r="Z193" s="68"/>
      <c r="AA193" s="68"/>
      <c r="AB193" s="68"/>
      <c r="AC193" s="68"/>
      <c r="AD193" s="68"/>
      <c r="AE193" s="68"/>
      <c r="AF193" s="68"/>
      <c r="AG193" s="68"/>
    </row>
    <row r="194" spans="3:33" ht="36.75" customHeight="1">
      <c r="C194" s="70"/>
      <c r="D194" s="70"/>
      <c r="E194" s="70"/>
      <c r="F194" s="71"/>
      <c r="G194" s="70"/>
      <c r="H194" s="198" t="s">
        <v>366</v>
      </c>
      <c r="I194" s="73" t="str">
        <f>'Hoja 1 base'!A7</f>
        <v>COAHUILA</v>
      </c>
      <c r="J194" s="73"/>
      <c r="K194" s="74"/>
      <c r="L194" s="75"/>
      <c r="M194" s="75"/>
      <c r="N194" s="76"/>
      <c r="O194" s="69"/>
      <c r="P194" s="193" t="s">
        <v>293</v>
      </c>
      <c r="Q194"/>
      <c r="R194" s="69"/>
      <c r="S194" s="69"/>
      <c r="T194" s="68"/>
      <c r="U194" s="68"/>
      <c r="V194" s="68"/>
      <c r="W194" s="68"/>
      <c r="X194" s="68"/>
      <c r="Y194" s="68"/>
      <c r="Z194" s="68"/>
      <c r="AA194" s="68"/>
      <c r="AB194" s="68"/>
      <c r="AC194" s="68"/>
      <c r="AD194" s="68"/>
      <c r="AE194" s="68"/>
      <c r="AF194" s="68"/>
      <c r="AG194" s="68"/>
    </row>
    <row r="195" spans="3:33" ht="36.75" customHeight="1">
      <c r="C195" s="70"/>
      <c r="D195" s="70"/>
      <c r="E195" s="70"/>
      <c r="F195" s="71"/>
      <c r="G195" s="70"/>
      <c r="H195" s="198" t="s">
        <v>367</v>
      </c>
      <c r="I195" s="73" t="str">
        <f>'Hoja 1 base'!A8</f>
        <v>COLIMA</v>
      </c>
      <c r="J195" s="73"/>
      <c r="K195" s="74"/>
      <c r="L195" s="75"/>
      <c r="M195" s="75"/>
      <c r="N195" s="76"/>
      <c r="O195" s="69"/>
      <c r="P195" s="193" t="s">
        <v>294</v>
      </c>
      <c r="Q195"/>
      <c r="R195" s="69"/>
      <c r="S195" s="69"/>
      <c r="T195" s="68"/>
      <c r="U195" s="68"/>
      <c r="V195" s="68"/>
      <c r="W195" s="68"/>
      <c r="X195" s="68"/>
      <c r="Y195" s="68"/>
      <c r="Z195" s="68"/>
      <c r="AA195" s="68"/>
      <c r="AB195" s="68"/>
      <c r="AC195" s="68"/>
      <c r="AD195" s="68"/>
      <c r="AE195" s="68"/>
      <c r="AF195" s="68"/>
      <c r="AG195" s="68"/>
    </row>
    <row r="196" spans="3:33" ht="36.75" customHeight="1">
      <c r="C196" s="70"/>
      <c r="D196" s="70"/>
      <c r="E196" s="70"/>
      <c r="F196" s="71"/>
      <c r="H196" s="198" t="s">
        <v>368</v>
      </c>
      <c r="I196" s="73" t="str">
        <f>'Hoja 1 base'!A12</f>
        <v>DISTRITO FEDERAL</v>
      </c>
      <c r="J196" s="73"/>
      <c r="K196" s="74"/>
      <c r="L196" s="75"/>
      <c r="M196" s="75"/>
      <c r="N196" s="76"/>
      <c r="O196" s="69"/>
      <c r="P196" s="193" t="s">
        <v>295</v>
      </c>
      <c r="Q196"/>
      <c r="R196" s="69"/>
      <c r="S196" s="69"/>
      <c r="T196" s="68"/>
      <c r="U196" s="68"/>
      <c r="V196" s="68"/>
      <c r="W196" s="68"/>
      <c r="X196" s="68"/>
      <c r="Y196" s="68"/>
      <c r="Z196" s="68"/>
      <c r="AA196" s="68"/>
      <c r="AB196" s="68"/>
      <c r="AC196" s="68"/>
      <c r="AD196" s="68"/>
      <c r="AE196" s="68"/>
      <c r="AF196" s="68"/>
      <c r="AG196" s="68"/>
    </row>
    <row r="197" spans="3:33" ht="36.75" customHeight="1">
      <c r="C197" s="70"/>
      <c r="D197" s="70"/>
      <c r="E197" s="70"/>
      <c r="F197" s="71"/>
      <c r="G197" s="70"/>
      <c r="H197" s="198" t="s">
        <v>369</v>
      </c>
      <c r="I197" s="73" t="str">
        <f>'Hoja 1 base'!A11</f>
        <v>DURANGO</v>
      </c>
      <c r="J197" s="73"/>
      <c r="K197" s="74"/>
      <c r="L197" s="75"/>
      <c r="M197" s="68"/>
      <c r="N197" s="68"/>
      <c r="O197" s="69"/>
      <c r="P197" s="193" t="s">
        <v>296</v>
      </c>
      <c r="Q197"/>
      <c r="R197" s="69"/>
      <c r="S197" s="69"/>
      <c r="T197" s="68"/>
      <c r="U197" s="68"/>
      <c r="V197" s="68"/>
      <c r="W197" s="68"/>
      <c r="X197" s="68"/>
      <c r="Y197" s="68"/>
      <c r="Z197" s="68"/>
      <c r="AA197" s="68"/>
      <c r="AB197" s="68"/>
      <c r="AC197" s="68"/>
      <c r="AD197" s="68"/>
      <c r="AE197" s="68"/>
      <c r="AF197" s="68"/>
      <c r="AG197" s="68"/>
    </row>
    <row r="198" spans="3:33" ht="36.75" customHeight="1">
      <c r="C198" s="70"/>
      <c r="D198" s="70"/>
      <c r="E198" s="70"/>
      <c r="F198" s="71"/>
      <c r="H198" s="198" t="s">
        <v>370</v>
      </c>
      <c r="I198" s="73" t="str">
        <f>'Hoja 1 base'!A17</f>
        <v>ESTADO DE MÉXICO</v>
      </c>
      <c r="J198" s="73"/>
      <c r="K198" s="74"/>
      <c r="L198" s="75"/>
      <c r="M198" s="68"/>
      <c r="N198" s="68"/>
      <c r="O198" s="69"/>
      <c r="P198" s="193" t="s">
        <v>297</v>
      </c>
      <c r="Q198"/>
      <c r="R198" s="69"/>
      <c r="S198" s="69"/>
      <c r="T198" s="68"/>
      <c r="U198" s="68"/>
      <c r="V198" s="68"/>
      <c r="W198" s="68"/>
      <c r="X198" s="68"/>
      <c r="Y198" s="68"/>
      <c r="Z198" s="68"/>
      <c r="AA198" s="68"/>
      <c r="AB198" s="68"/>
      <c r="AC198" s="68"/>
      <c r="AD198" s="68"/>
      <c r="AE198" s="68"/>
      <c r="AF198" s="68"/>
      <c r="AG198" s="68"/>
    </row>
    <row r="199" spans="3:33" ht="36.75" customHeight="1">
      <c r="C199" s="70"/>
      <c r="D199" s="70"/>
      <c r="E199" s="70"/>
      <c r="F199" s="71"/>
      <c r="G199" s="70"/>
      <c r="H199" s="198" t="s">
        <v>371</v>
      </c>
      <c r="I199" s="73" t="str">
        <f>'Hoja 1 base'!A13</f>
        <v>GUANAJUATO</v>
      </c>
      <c r="J199" s="73"/>
      <c r="K199" s="74"/>
      <c r="L199" s="75"/>
      <c r="M199" s="68"/>
      <c r="N199" s="68"/>
      <c r="O199" s="69"/>
      <c r="P199" s="193" t="s">
        <v>298</v>
      </c>
      <c r="Q199"/>
      <c r="R199" s="69"/>
      <c r="S199" s="69"/>
      <c r="T199" s="68"/>
      <c r="U199" s="68"/>
      <c r="V199" s="68"/>
      <c r="W199" s="68"/>
      <c r="X199" s="68"/>
      <c r="Y199" s="68"/>
      <c r="Z199" s="68"/>
      <c r="AA199" s="68"/>
      <c r="AB199" s="68"/>
      <c r="AC199" s="68"/>
      <c r="AD199" s="68"/>
      <c r="AE199" s="68"/>
      <c r="AF199" s="68"/>
      <c r="AG199" s="68"/>
    </row>
    <row r="200" spans="3:33" ht="36.75" customHeight="1">
      <c r="C200" s="70"/>
      <c r="D200" s="70"/>
      <c r="E200" s="70"/>
      <c r="F200" s="71"/>
      <c r="G200" s="70"/>
      <c r="H200" s="198" t="s">
        <v>372</v>
      </c>
      <c r="I200" s="73" t="str">
        <f>'Hoja 1 base'!A14</f>
        <v>GUERRERO</v>
      </c>
      <c r="J200" s="73"/>
      <c r="K200" s="74"/>
      <c r="L200" s="75"/>
      <c r="M200" s="68"/>
      <c r="N200" s="68"/>
      <c r="O200" s="69"/>
      <c r="P200" s="193" t="s">
        <v>299</v>
      </c>
      <c r="Q200"/>
      <c r="R200" s="69"/>
      <c r="S200" s="69"/>
      <c r="T200" s="68"/>
      <c r="U200" s="68"/>
      <c r="V200" s="68"/>
      <c r="W200" s="68"/>
      <c r="X200" s="68"/>
      <c r="Y200" s="68"/>
      <c r="Z200" s="68"/>
      <c r="AA200" s="68"/>
      <c r="AB200" s="68"/>
      <c r="AC200" s="68"/>
      <c r="AD200" s="68"/>
      <c r="AE200" s="68"/>
      <c r="AF200" s="68"/>
      <c r="AG200" s="68"/>
    </row>
    <row r="201" spans="3:33" ht="36.75" customHeight="1">
      <c r="C201" s="70"/>
      <c r="D201" s="70"/>
      <c r="E201" s="70"/>
      <c r="F201" s="71"/>
      <c r="G201" s="70"/>
      <c r="H201" s="198" t="s">
        <v>373</v>
      </c>
      <c r="I201" s="73" t="str">
        <f>'Hoja 1 base'!A15</f>
        <v>HIDALGO</v>
      </c>
      <c r="J201" s="73"/>
      <c r="K201" s="74"/>
      <c r="L201" s="75"/>
      <c r="M201" s="68"/>
      <c r="N201" s="68"/>
      <c r="O201" s="69"/>
      <c r="P201" s="193" t="s">
        <v>300</v>
      </c>
      <c r="Q201"/>
      <c r="R201" s="69"/>
      <c r="S201" s="69"/>
      <c r="T201" s="68"/>
      <c r="U201" s="68"/>
      <c r="V201" s="68"/>
      <c r="W201" s="68"/>
      <c r="X201" s="68"/>
      <c r="Y201" s="68"/>
      <c r="Z201" s="68"/>
      <c r="AA201" s="68"/>
      <c r="AB201" s="68"/>
      <c r="AC201" s="68"/>
      <c r="AD201" s="68"/>
      <c r="AE201" s="68"/>
      <c r="AF201" s="68"/>
      <c r="AG201" s="68"/>
    </row>
    <row r="202" spans="3:33" ht="36.75" customHeight="1">
      <c r="C202" s="70"/>
      <c r="D202" s="70"/>
      <c r="E202" s="70"/>
      <c r="F202" s="71"/>
      <c r="G202" s="70"/>
      <c r="H202" s="198" t="s">
        <v>374</v>
      </c>
      <c r="I202" s="73" t="str">
        <f>'Hoja 1 base'!A16</f>
        <v>JALISCO</v>
      </c>
      <c r="J202" s="73"/>
      <c r="K202" s="74"/>
      <c r="L202" s="75"/>
      <c r="M202" s="68"/>
      <c r="N202" s="68"/>
      <c r="O202" s="69"/>
      <c r="P202" s="193" t="s">
        <v>301</v>
      </c>
      <c r="Q202"/>
      <c r="R202" s="69"/>
      <c r="S202" s="69"/>
      <c r="T202" s="68"/>
      <c r="U202" s="68"/>
      <c r="V202" s="68"/>
      <c r="W202" s="68"/>
      <c r="X202" s="68"/>
      <c r="Y202" s="68"/>
      <c r="Z202" s="68"/>
      <c r="AA202" s="68"/>
      <c r="AB202" s="68"/>
      <c r="AC202" s="68"/>
      <c r="AD202" s="68"/>
      <c r="AE202" s="68"/>
      <c r="AF202" s="68"/>
      <c r="AG202" s="68"/>
    </row>
    <row r="203" spans="3:33" ht="36.75" customHeight="1">
      <c r="C203" s="70"/>
      <c r="D203" s="70"/>
      <c r="E203" s="70"/>
      <c r="F203" s="71"/>
      <c r="G203" s="70"/>
      <c r="H203" s="198" t="s">
        <v>375</v>
      </c>
      <c r="I203" s="73" t="str">
        <f>'Hoja 1 base'!A18</f>
        <v>MICHOACÁN</v>
      </c>
      <c r="J203" s="73"/>
      <c r="K203" s="74"/>
      <c r="L203" s="75"/>
      <c r="M203" s="68"/>
      <c r="N203" s="68"/>
      <c r="O203" s="69"/>
      <c r="P203" s="193" t="s">
        <v>302</v>
      </c>
      <c r="Q203"/>
      <c r="R203" s="69"/>
      <c r="S203" s="69"/>
      <c r="T203" s="68"/>
      <c r="U203" s="68"/>
      <c r="V203" s="68"/>
      <c r="W203" s="68"/>
      <c r="X203" s="68"/>
      <c r="Y203" s="68"/>
      <c r="Z203" s="68"/>
      <c r="AA203" s="68"/>
      <c r="AB203" s="68"/>
      <c r="AC203" s="68"/>
      <c r="AD203" s="68"/>
      <c r="AE203" s="68"/>
      <c r="AF203" s="68"/>
      <c r="AG203" s="68"/>
    </row>
    <row r="204" spans="3:33" ht="36.75" customHeight="1">
      <c r="C204" s="70"/>
      <c r="D204" s="70"/>
      <c r="E204" s="70"/>
      <c r="F204" s="71"/>
      <c r="G204" s="70"/>
      <c r="H204" s="198" t="s">
        <v>376</v>
      </c>
      <c r="I204" s="73" t="str">
        <f>'Hoja 1 base'!A19</f>
        <v>MORELOS</v>
      </c>
      <c r="J204" s="73"/>
      <c r="K204" s="74"/>
      <c r="L204" s="75"/>
      <c r="M204" s="68"/>
      <c r="N204" s="68"/>
      <c r="O204" s="69"/>
      <c r="P204" s="194" t="s">
        <v>303</v>
      </c>
      <c r="Q204"/>
      <c r="R204" s="69"/>
      <c r="S204" s="69"/>
      <c r="T204" s="68"/>
      <c r="U204" s="68"/>
      <c r="V204" s="68"/>
      <c r="W204" s="68"/>
      <c r="X204" s="68"/>
      <c r="Y204" s="68"/>
      <c r="Z204" s="68"/>
      <c r="AA204" s="68"/>
      <c r="AB204" s="68"/>
      <c r="AC204" s="68"/>
      <c r="AD204" s="68"/>
      <c r="AE204" s="68"/>
      <c r="AF204" s="68"/>
      <c r="AG204" s="68"/>
    </row>
    <row r="205" spans="3:33" ht="36.75" customHeight="1">
      <c r="C205" s="70"/>
      <c r="D205" s="70"/>
      <c r="E205" s="70"/>
      <c r="F205" s="71"/>
      <c r="G205" s="70"/>
      <c r="H205" s="198" t="s">
        <v>377</v>
      </c>
      <c r="I205" s="73" t="str">
        <f>'Hoja 1 base'!A20</f>
        <v>NAYARIT</v>
      </c>
      <c r="J205" s="73"/>
      <c r="K205" s="74"/>
      <c r="L205" s="75"/>
      <c r="M205" s="68"/>
      <c r="N205" s="68"/>
      <c r="O205" s="69"/>
      <c r="P205" s="194" t="s">
        <v>304</v>
      </c>
      <c r="Q205"/>
      <c r="R205" s="69"/>
      <c r="S205" s="69"/>
      <c r="T205" s="68"/>
      <c r="U205" s="68"/>
      <c r="V205" s="68"/>
      <c r="W205" s="68"/>
      <c r="X205" s="68"/>
      <c r="Y205" s="68"/>
      <c r="Z205" s="68"/>
      <c r="AA205" s="68"/>
      <c r="AB205" s="68"/>
      <c r="AC205" s="68"/>
      <c r="AD205" s="68"/>
      <c r="AE205" s="68"/>
      <c r="AF205" s="68"/>
      <c r="AG205" s="68"/>
    </row>
    <row r="206" spans="3:33" ht="36.75" customHeight="1">
      <c r="C206" s="70"/>
      <c r="D206" s="70"/>
      <c r="E206" s="70"/>
      <c r="F206" s="71"/>
      <c r="G206" s="70"/>
      <c r="H206" s="198" t="s">
        <v>378</v>
      </c>
      <c r="I206" s="73" t="s">
        <v>79</v>
      </c>
      <c r="J206" s="73"/>
      <c r="K206" s="74"/>
      <c r="L206" s="75"/>
      <c r="M206" s="68"/>
      <c r="N206" s="68"/>
      <c r="O206" s="69"/>
      <c r="P206" s="194" t="s">
        <v>305</v>
      </c>
      <c r="Q206"/>
      <c r="R206" s="69"/>
      <c r="S206" s="69"/>
      <c r="T206" s="68"/>
      <c r="U206" s="68"/>
      <c r="V206" s="68"/>
      <c r="W206" s="68"/>
      <c r="X206" s="68"/>
      <c r="Y206" s="68"/>
      <c r="Z206" s="68"/>
      <c r="AA206" s="68"/>
      <c r="AB206" s="68"/>
      <c r="AC206" s="68"/>
      <c r="AD206" s="68"/>
      <c r="AE206" s="68"/>
      <c r="AF206" s="68"/>
      <c r="AG206" s="68"/>
    </row>
    <row r="207" spans="3:33" ht="52.5" customHeight="1">
      <c r="C207" s="70"/>
      <c r="D207" s="70"/>
      <c r="E207" s="70"/>
      <c r="F207" s="71"/>
      <c r="G207" s="70"/>
      <c r="H207" s="198" t="s">
        <v>379</v>
      </c>
      <c r="I207" s="73" t="str">
        <f>'Hoja 1 base'!A22</f>
        <v>OAXACA</v>
      </c>
      <c r="J207" s="73"/>
      <c r="K207" s="74"/>
      <c r="L207" s="75"/>
      <c r="M207" s="68"/>
      <c r="N207" s="68"/>
      <c r="O207" s="69"/>
      <c r="P207" s="194" t="s">
        <v>306</v>
      </c>
      <c r="Q207"/>
      <c r="R207" s="69"/>
      <c r="S207" s="69"/>
      <c r="T207" s="68"/>
      <c r="U207" s="68"/>
      <c r="V207" s="68"/>
      <c r="W207" s="68"/>
      <c r="X207" s="68"/>
      <c r="Y207" s="68"/>
      <c r="Z207" s="68"/>
      <c r="AA207" s="68"/>
      <c r="AB207" s="68"/>
      <c r="AC207" s="68"/>
      <c r="AD207" s="68"/>
      <c r="AE207" s="68"/>
      <c r="AF207" s="68"/>
      <c r="AG207" s="68"/>
    </row>
    <row r="208" spans="3:33" ht="36.75" customHeight="1">
      <c r="C208" s="70"/>
      <c r="D208" s="70"/>
      <c r="E208" s="70"/>
      <c r="F208" s="71"/>
      <c r="G208" s="70"/>
      <c r="H208" s="198" t="s">
        <v>380</v>
      </c>
      <c r="I208" s="73" t="str">
        <f>'Hoja 1 base'!A23</f>
        <v>PUEBLA</v>
      </c>
      <c r="J208" s="73"/>
      <c r="K208" s="74"/>
      <c r="L208" s="75"/>
      <c r="M208" s="68"/>
      <c r="N208" s="68"/>
      <c r="O208" s="69"/>
      <c r="P208" s="194" t="s">
        <v>307</v>
      </c>
      <c r="Q208"/>
      <c r="R208" s="69"/>
      <c r="S208" s="69"/>
      <c r="T208" s="68"/>
      <c r="U208" s="68"/>
      <c r="V208" s="68"/>
      <c r="W208" s="68"/>
      <c r="X208" s="68"/>
      <c r="Y208" s="68"/>
      <c r="Z208" s="68"/>
      <c r="AA208" s="68"/>
      <c r="AB208" s="68"/>
      <c r="AC208" s="68"/>
      <c r="AD208" s="68"/>
      <c r="AE208" s="68"/>
      <c r="AF208" s="68"/>
      <c r="AG208" s="68"/>
    </row>
    <row r="209" spans="3:33" ht="36.75" customHeight="1">
      <c r="C209" s="70"/>
      <c r="D209" s="70"/>
      <c r="E209" s="70"/>
      <c r="F209" s="71"/>
      <c r="H209" s="198" t="s">
        <v>381</v>
      </c>
      <c r="I209" s="73" t="str">
        <f>'Hoja 1 base'!A25</f>
        <v>QUINTANA ROO</v>
      </c>
      <c r="J209" s="73"/>
      <c r="K209" s="74"/>
      <c r="L209" s="75"/>
      <c r="M209" s="68"/>
      <c r="N209" s="68"/>
      <c r="O209" s="69"/>
      <c r="P209" s="194" t="s">
        <v>308</v>
      </c>
      <c r="Q209"/>
      <c r="R209" s="69"/>
      <c r="S209" s="69"/>
      <c r="T209" s="68"/>
      <c r="U209" s="68"/>
      <c r="V209" s="68"/>
      <c r="W209" s="68"/>
      <c r="X209" s="68"/>
      <c r="Y209" s="68"/>
      <c r="Z209" s="68"/>
      <c r="AA209" s="68"/>
      <c r="AB209" s="68"/>
      <c r="AC209" s="68"/>
      <c r="AD209" s="68"/>
      <c r="AE209" s="68"/>
      <c r="AF209" s="68"/>
      <c r="AG209" s="68"/>
    </row>
    <row r="210" spans="3:33" ht="36.75" customHeight="1">
      <c r="C210" s="70"/>
      <c r="D210" s="70"/>
      <c r="E210" s="70"/>
      <c r="F210" s="71"/>
      <c r="G210" s="70"/>
      <c r="H210" s="198" t="s">
        <v>382</v>
      </c>
      <c r="I210" s="73" t="str">
        <f>'Hoja 1 base'!A24</f>
        <v>QUERÉTARO</v>
      </c>
      <c r="J210" s="73"/>
      <c r="K210" s="74"/>
      <c r="L210" s="75"/>
      <c r="M210" s="68"/>
      <c r="N210" s="68"/>
      <c r="O210" s="69"/>
      <c r="P210" s="194" t="s">
        <v>309</v>
      </c>
      <c r="Q210"/>
      <c r="R210" s="69"/>
      <c r="S210" s="69"/>
      <c r="T210" s="68"/>
      <c r="U210" s="68"/>
      <c r="V210" s="68"/>
      <c r="W210" s="68"/>
      <c r="X210" s="68"/>
      <c r="Y210" s="68"/>
      <c r="Z210" s="68"/>
      <c r="AA210" s="68"/>
      <c r="AB210" s="68"/>
      <c r="AC210" s="68"/>
      <c r="AD210" s="68"/>
      <c r="AE210" s="68"/>
      <c r="AF210" s="68"/>
      <c r="AG210" s="68"/>
    </row>
    <row r="211" spans="3:33" ht="36.75" customHeight="1">
      <c r="C211" s="70"/>
      <c r="D211" s="70"/>
      <c r="E211" s="70"/>
      <c r="F211" s="71"/>
      <c r="G211" s="70"/>
      <c r="H211" s="198" t="s">
        <v>383</v>
      </c>
      <c r="I211" s="73" t="str">
        <f>'Hoja 1 base'!A26</f>
        <v>SAN LUIS POTOSÍ</v>
      </c>
      <c r="J211" s="73"/>
      <c r="K211" s="74"/>
      <c r="L211" s="75"/>
      <c r="M211" s="68"/>
      <c r="N211" s="68"/>
      <c r="O211" s="69"/>
      <c r="P211" s="194" t="s">
        <v>310</v>
      </c>
      <c r="Q211"/>
      <c r="R211" s="69"/>
      <c r="S211" s="69"/>
      <c r="T211" s="68"/>
      <c r="U211" s="68"/>
      <c r="V211" s="68"/>
      <c r="W211" s="68"/>
      <c r="X211" s="68"/>
      <c r="Y211" s="68"/>
      <c r="Z211" s="68"/>
      <c r="AA211" s="68"/>
      <c r="AB211" s="68"/>
      <c r="AC211" s="68"/>
      <c r="AD211" s="68"/>
      <c r="AE211" s="68"/>
      <c r="AF211" s="68"/>
      <c r="AG211" s="68"/>
    </row>
    <row r="212" spans="3:33" ht="36.75" customHeight="1">
      <c r="C212" s="70"/>
      <c r="D212" s="70"/>
      <c r="E212" s="70"/>
      <c r="F212" s="71"/>
      <c r="G212" s="70"/>
      <c r="H212" s="198" t="s">
        <v>384</v>
      </c>
      <c r="I212" s="73" t="str">
        <f>'Hoja 1 base'!A27</f>
        <v>SINALOA</v>
      </c>
      <c r="J212" s="73"/>
      <c r="K212" s="74"/>
      <c r="L212" s="75"/>
      <c r="M212" s="68"/>
      <c r="N212" s="68"/>
      <c r="O212" s="69"/>
      <c r="P212" s="194" t="s">
        <v>311</v>
      </c>
      <c r="Q212"/>
      <c r="R212" s="69"/>
      <c r="S212" s="69"/>
      <c r="T212" s="68"/>
      <c r="U212" s="68"/>
      <c r="V212" s="68"/>
      <c r="W212" s="68"/>
      <c r="X212" s="68"/>
      <c r="Y212" s="68"/>
      <c r="Z212" s="68"/>
      <c r="AA212" s="68"/>
      <c r="AB212" s="68"/>
      <c r="AC212" s="68"/>
      <c r="AD212" s="68"/>
      <c r="AE212" s="68"/>
      <c r="AF212" s="68"/>
      <c r="AG212" s="68"/>
    </row>
    <row r="213" spans="3:33" ht="36.75" customHeight="1">
      <c r="C213" s="70"/>
      <c r="D213" s="70"/>
      <c r="E213" s="70"/>
      <c r="F213" s="70"/>
      <c r="G213" s="70"/>
      <c r="H213" s="198" t="s">
        <v>359</v>
      </c>
      <c r="I213" s="73" t="str">
        <f>'Hoja 1 base'!A28</f>
        <v>SONORA</v>
      </c>
      <c r="J213" s="73"/>
      <c r="K213" s="74"/>
      <c r="L213" s="75"/>
      <c r="M213" s="68"/>
      <c r="N213" s="68"/>
      <c r="O213" s="69"/>
      <c r="P213" s="194" t="s">
        <v>312</v>
      </c>
      <c r="Q213"/>
      <c r="R213" s="69"/>
      <c r="S213" s="69"/>
      <c r="T213" s="68"/>
      <c r="U213" s="68"/>
      <c r="V213" s="68"/>
      <c r="W213" s="68"/>
      <c r="X213" s="68"/>
      <c r="Y213" s="68"/>
      <c r="Z213" s="68"/>
      <c r="AA213" s="68"/>
      <c r="AB213" s="68"/>
      <c r="AC213" s="68"/>
      <c r="AD213" s="68"/>
      <c r="AE213" s="68"/>
      <c r="AF213" s="68"/>
      <c r="AG213" s="68"/>
    </row>
    <row r="214" spans="3:33" ht="14.25">
      <c r="C214" s="70"/>
      <c r="D214" s="70"/>
      <c r="E214" s="70"/>
      <c r="F214" s="70"/>
      <c r="G214" s="70"/>
      <c r="H214" s="198" t="s">
        <v>385</v>
      </c>
      <c r="I214" s="73" t="str">
        <f>'Hoja 1 base'!A29</f>
        <v>TABASCO</v>
      </c>
      <c r="J214" s="73"/>
      <c r="K214" s="74"/>
      <c r="L214" s="75"/>
      <c r="M214" s="68"/>
      <c r="N214" s="68"/>
      <c r="O214" s="69"/>
      <c r="P214" s="194" t="s">
        <v>313</v>
      </c>
      <c r="Q214"/>
      <c r="R214" s="69"/>
      <c r="S214" s="69"/>
      <c r="T214" s="68"/>
      <c r="U214" s="68"/>
      <c r="V214" s="68"/>
      <c r="W214" s="68"/>
      <c r="X214" s="68"/>
      <c r="Y214" s="68"/>
      <c r="Z214" s="68"/>
      <c r="AA214" s="68"/>
      <c r="AB214" s="68"/>
      <c r="AC214" s="68"/>
      <c r="AD214" s="68"/>
      <c r="AE214" s="68"/>
      <c r="AF214" s="68"/>
      <c r="AG214" s="68"/>
    </row>
    <row r="215" spans="3:33" ht="36.75" customHeight="1">
      <c r="C215" s="70"/>
      <c r="D215" s="70"/>
      <c r="E215" s="70"/>
      <c r="F215" s="70"/>
      <c r="G215" s="70"/>
      <c r="H215" s="198" t="s">
        <v>386</v>
      </c>
      <c r="I215" s="73" t="str">
        <f>'Hoja 1 base'!A30</f>
        <v>TAMAULIPAS</v>
      </c>
      <c r="J215" s="73"/>
      <c r="K215" s="74"/>
      <c r="L215" s="75"/>
      <c r="M215" s="68"/>
      <c r="N215" s="68"/>
      <c r="O215" s="69"/>
      <c r="P215" s="194" t="s">
        <v>314</v>
      </c>
      <c r="Q215"/>
      <c r="R215" s="69"/>
      <c r="S215" s="69"/>
      <c r="T215" s="68"/>
      <c r="U215" s="68"/>
      <c r="V215" s="68"/>
      <c r="W215" s="68"/>
      <c r="X215" s="68"/>
      <c r="Y215" s="68"/>
      <c r="Z215" s="68"/>
      <c r="AA215" s="68"/>
      <c r="AB215" s="68"/>
      <c r="AC215" s="68"/>
      <c r="AD215" s="68"/>
      <c r="AE215" s="68"/>
      <c r="AF215" s="68"/>
      <c r="AG215" s="68"/>
    </row>
    <row r="216" spans="3:33" ht="36.75" customHeight="1">
      <c r="C216" s="70"/>
      <c r="D216" s="70"/>
      <c r="E216" s="70"/>
      <c r="F216" s="70"/>
      <c r="G216" s="70"/>
      <c r="H216" s="198" t="s">
        <v>387</v>
      </c>
      <c r="I216" s="73" t="str">
        <f>'Hoja 1 base'!A31</f>
        <v>TLAXCALA</v>
      </c>
      <c r="J216" s="73"/>
      <c r="K216" s="74"/>
      <c r="L216" s="75"/>
      <c r="M216" s="68"/>
      <c r="N216" s="68"/>
      <c r="O216" s="69"/>
      <c r="P216" s="194" t="s">
        <v>315</v>
      </c>
      <c r="Q216"/>
      <c r="R216" s="69"/>
      <c r="S216" s="69"/>
      <c r="T216" s="68"/>
      <c r="U216" s="68"/>
      <c r="V216" s="68"/>
      <c r="W216" s="68"/>
      <c r="X216" s="68"/>
      <c r="Y216" s="68"/>
      <c r="Z216" s="68"/>
      <c r="AA216" s="68"/>
      <c r="AB216" s="68"/>
      <c r="AC216" s="68"/>
      <c r="AD216" s="68"/>
      <c r="AE216" s="68"/>
      <c r="AF216" s="68"/>
      <c r="AG216" s="68"/>
    </row>
    <row r="217" spans="3:33" ht="36.75" customHeight="1">
      <c r="C217" s="70"/>
      <c r="D217" s="70"/>
      <c r="E217" s="70"/>
      <c r="F217" s="70"/>
      <c r="G217" s="70"/>
      <c r="H217" s="198" t="s">
        <v>388</v>
      </c>
      <c r="I217" s="73" t="str">
        <f>'Hoja 1 base'!A32</f>
        <v>VERACRUZ</v>
      </c>
      <c r="J217" s="73"/>
      <c r="K217" s="74"/>
      <c r="L217" s="75"/>
      <c r="M217" s="68"/>
      <c r="N217" s="68"/>
      <c r="O217" s="69"/>
      <c r="P217" s="194" t="s">
        <v>316</v>
      </c>
      <c r="Q217"/>
      <c r="R217" s="69"/>
      <c r="S217" s="69"/>
      <c r="T217" s="68"/>
      <c r="U217" s="68"/>
      <c r="V217" s="68"/>
      <c r="W217" s="68"/>
      <c r="X217" s="68"/>
      <c r="Y217" s="68"/>
      <c r="Z217" s="68"/>
      <c r="AA217" s="68"/>
      <c r="AB217" s="68"/>
      <c r="AC217" s="68"/>
      <c r="AD217" s="68"/>
      <c r="AE217" s="68"/>
      <c r="AF217" s="68"/>
      <c r="AG217" s="68"/>
    </row>
    <row r="218" spans="3:33" ht="36.75" customHeight="1">
      <c r="C218" s="70"/>
      <c r="D218" s="70"/>
      <c r="E218" s="70"/>
      <c r="F218" s="70"/>
      <c r="G218" s="70"/>
      <c r="H218" s="198" t="s">
        <v>389</v>
      </c>
      <c r="I218" s="73" t="str">
        <f>'Hoja 1 base'!A33</f>
        <v>YUCATÁN</v>
      </c>
      <c r="J218" s="73"/>
      <c r="K218" s="74"/>
      <c r="L218" s="75"/>
      <c r="M218" s="68"/>
      <c r="N218" s="68"/>
      <c r="O218" s="69"/>
      <c r="P218" s="194" t="s">
        <v>317</v>
      </c>
      <c r="Q218"/>
      <c r="R218" s="69"/>
      <c r="S218" s="69"/>
      <c r="T218" s="68"/>
      <c r="U218" s="68"/>
      <c r="V218" s="68"/>
      <c r="W218" s="68"/>
      <c r="X218" s="68"/>
      <c r="Y218" s="68"/>
      <c r="Z218" s="68"/>
      <c r="AA218" s="68"/>
      <c r="AB218" s="68"/>
      <c r="AC218" s="68"/>
      <c r="AD218" s="68"/>
      <c r="AE218" s="68"/>
      <c r="AF218" s="68"/>
      <c r="AG218" s="68"/>
    </row>
    <row r="219" spans="3:33" ht="36.75" customHeight="1">
      <c r="C219" s="70"/>
      <c r="D219" s="70"/>
      <c r="E219" s="70"/>
      <c r="F219" s="70"/>
      <c r="G219" s="70"/>
      <c r="H219" s="198" t="s">
        <v>390</v>
      </c>
      <c r="I219" s="73" t="str">
        <f>'Hoja 1 base'!A34</f>
        <v>ZACATECAS</v>
      </c>
      <c r="J219" s="73"/>
      <c r="K219" s="74"/>
      <c r="L219" s="75"/>
      <c r="M219" s="68"/>
      <c r="N219" s="68"/>
      <c r="O219" s="69"/>
      <c r="P219" s="194" t="s">
        <v>318</v>
      </c>
      <c r="Q219"/>
      <c r="R219" s="69"/>
      <c r="S219" s="69"/>
      <c r="T219" s="68"/>
      <c r="U219" s="68"/>
      <c r="V219" s="68"/>
      <c r="W219" s="68"/>
      <c r="X219" s="68"/>
      <c r="Y219" s="68"/>
      <c r="Z219" s="68"/>
      <c r="AA219" s="68"/>
      <c r="AB219" s="68"/>
      <c r="AC219" s="68"/>
      <c r="AD219" s="68"/>
      <c r="AE219" s="68"/>
      <c r="AF219" s="68"/>
      <c r="AG219" s="68"/>
    </row>
    <row r="220" spans="3:33" ht="36.75" customHeight="1">
      <c r="C220" s="70"/>
      <c r="D220" s="70"/>
      <c r="E220" s="70"/>
      <c r="F220" s="70"/>
      <c r="G220" s="70"/>
      <c r="H220" s="70"/>
      <c r="I220" s="70"/>
      <c r="J220" s="73"/>
      <c r="K220" s="74"/>
      <c r="L220" s="75"/>
      <c r="M220" s="68"/>
      <c r="N220" s="68"/>
      <c r="O220" s="78"/>
      <c r="P220" s="194" t="s">
        <v>319</v>
      </c>
      <c r="Q220"/>
      <c r="R220" s="69"/>
      <c r="S220" s="69"/>
      <c r="T220" s="68"/>
      <c r="U220" s="68"/>
      <c r="V220" s="68"/>
      <c r="W220" s="68"/>
      <c r="X220" s="68"/>
      <c r="Y220" s="68"/>
      <c r="Z220" s="68"/>
      <c r="AA220" s="68"/>
      <c r="AB220" s="68"/>
      <c r="AC220" s="68"/>
      <c r="AD220" s="68"/>
      <c r="AE220" s="68"/>
      <c r="AF220" s="68"/>
      <c r="AG220" s="68"/>
    </row>
    <row r="221" spans="3:33" ht="36.75" customHeight="1">
      <c r="C221" s="70"/>
      <c r="D221" s="70"/>
      <c r="E221" s="70"/>
      <c r="F221" s="70"/>
      <c r="G221" s="70"/>
      <c r="H221" s="70"/>
      <c r="I221" s="70"/>
      <c r="J221" s="73"/>
      <c r="K221" s="74"/>
      <c r="L221" s="75"/>
      <c r="M221" s="68"/>
      <c r="N221" s="68"/>
      <c r="O221" s="69"/>
      <c r="P221" s="194" t="s">
        <v>320</v>
      </c>
      <c r="Q221"/>
      <c r="R221" s="69"/>
      <c r="S221" s="69"/>
      <c r="T221" s="68"/>
      <c r="U221" s="68"/>
      <c r="V221" s="68"/>
      <c r="W221" s="68"/>
      <c r="X221" s="68"/>
      <c r="Y221" s="68"/>
      <c r="Z221" s="68"/>
      <c r="AA221" s="68"/>
      <c r="AB221" s="68"/>
      <c r="AC221" s="68"/>
      <c r="AD221" s="68"/>
      <c r="AE221" s="68"/>
      <c r="AF221" s="68"/>
      <c r="AG221" s="68"/>
    </row>
    <row r="222" spans="3:33" ht="36.75" customHeight="1">
      <c r="C222" s="70"/>
      <c r="D222" s="70"/>
      <c r="E222" s="70"/>
      <c r="F222" s="70"/>
      <c r="G222" s="70"/>
      <c r="H222" s="70"/>
      <c r="I222" s="70"/>
      <c r="J222" s="73"/>
      <c r="K222" s="74"/>
      <c r="L222" s="75"/>
      <c r="M222" s="68"/>
      <c r="N222" s="68"/>
      <c r="O222" s="69"/>
      <c r="P222" s="194" t="s">
        <v>321</v>
      </c>
      <c r="Q222"/>
      <c r="R222" s="69"/>
      <c r="S222" s="69"/>
      <c r="T222" s="68"/>
      <c r="U222" s="68"/>
      <c r="V222" s="68"/>
      <c r="W222" s="68"/>
      <c r="X222" s="68"/>
      <c r="Y222" s="68"/>
      <c r="Z222" s="68"/>
      <c r="AA222" s="68"/>
      <c r="AB222" s="68"/>
      <c r="AC222" s="68"/>
      <c r="AD222" s="68"/>
      <c r="AE222" s="68"/>
      <c r="AF222" s="68"/>
      <c r="AG222" s="68"/>
    </row>
    <row r="223" spans="3:33" ht="36.75" customHeight="1">
      <c r="C223" s="70"/>
      <c r="D223" s="70"/>
      <c r="E223" s="70"/>
      <c r="F223" s="70"/>
      <c r="G223" s="70"/>
      <c r="H223" s="70"/>
      <c r="I223" s="70"/>
      <c r="J223" s="73"/>
      <c r="K223" s="74"/>
      <c r="L223" s="75"/>
      <c r="M223" s="68"/>
      <c r="N223" s="68"/>
      <c r="O223" s="69"/>
      <c r="P223" s="194" t="s">
        <v>322</v>
      </c>
      <c r="Q223"/>
      <c r="R223" s="69"/>
      <c r="S223" s="69"/>
      <c r="T223" s="68"/>
      <c r="U223" s="68"/>
      <c r="V223" s="68"/>
      <c r="W223" s="68"/>
      <c r="X223" s="68"/>
      <c r="Y223" s="68"/>
      <c r="Z223" s="68"/>
      <c r="AA223" s="68"/>
      <c r="AB223" s="68"/>
      <c r="AC223" s="68"/>
      <c r="AD223" s="68"/>
      <c r="AE223" s="68"/>
      <c r="AF223" s="68"/>
      <c r="AG223" s="68"/>
    </row>
    <row r="224" spans="3:33" ht="36.75" customHeight="1">
      <c r="C224" s="70"/>
      <c r="D224" s="70"/>
      <c r="E224" s="70"/>
      <c r="F224" s="70"/>
      <c r="G224" s="70"/>
      <c r="H224" s="70"/>
      <c r="I224" s="70"/>
      <c r="J224" s="73"/>
      <c r="K224" s="74"/>
      <c r="L224" s="75"/>
      <c r="M224" s="68"/>
      <c r="N224" s="68"/>
      <c r="O224" s="69"/>
      <c r="P224" s="194" t="s">
        <v>323</v>
      </c>
      <c r="Q224"/>
      <c r="R224" s="69"/>
      <c r="S224" s="69"/>
      <c r="T224" s="68"/>
      <c r="U224" s="68"/>
      <c r="V224" s="68"/>
      <c r="W224" s="68"/>
      <c r="X224" s="68"/>
      <c r="Y224" s="68"/>
      <c r="Z224" s="68"/>
      <c r="AA224" s="68"/>
      <c r="AB224" s="68"/>
      <c r="AC224" s="68"/>
      <c r="AD224" s="68"/>
      <c r="AE224" s="68"/>
      <c r="AF224" s="68"/>
      <c r="AG224" s="68"/>
    </row>
    <row r="225" spans="3:33" ht="36.75" customHeight="1">
      <c r="C225" s="70"/>
      <c r="D225" s="70"/>
      <c r="E225" s="70"/>
      <c r="F225" s="70"/>
      <c r="G225" s="70"/>
      <c r="H225" s="70"/>
      <c r="I225" s="70"/>
      <c r="J225" s="73"/>
      <c r="K225" s="74"/>
      <c r="L225" s="75"/>
      <c r="M225" s="68"/>
      <c r="N225" s="68"/>
      <c r="O225" s="69"/>
      <c r="P225" s="194" t="s">
        <v>324</v>
      </c>
      <c r="Q225"/>
      <c r="R225" s="69"/>
      <c r="S225" s="69"/>
      <c r="T225" s="68"/>
      <c r="U225" s="68"/>
      <c r="V225" s="68"/>
      <c r="W225" s="68"/>
      <c r="X225" s="68"/>
      <c r="Y225" s="68"/>
      <c r="Z225" s="68"/>
      <c r="AA225" s="68"/>
      <c r="AB225" s="68"/>
      <c r="AC225" s="68"/>
      <c r="AD225" s="68"/>
      <c r="AE225" s="68"/>
      <c r="AF225" s="68"/>
      <c r="AG225" s="68"/>
    </row>
    <row r="226" spans="3:33" ht="36.75" customHeight="1">
      <c r="C226" s="70"/>
      <c r="D226" s="70"/>
      <c r="E226" s="70"/>
      <c r="F226" s="70"/>
      <c r="G226" s="70"/>
      <c r="H226" s="70"/>
      <c r="I226" s="70"/>
      <c r="J226" s="73"/>
      <c r="K226" s="74"/>
      <c r="L226" s="75"/>
      <c r="M226" s="68"/>
      <c r="N226" s="68"/>
      <c r="O226" s="69"/>
      <c r="P226" s="194" t="s">
        <v>325</v>
      </c>
      <c r="Q226"/>
      <c r="R226" s="69"/>
      <c r="S226" s="69"/>
      <c r="T226" s="68"/>
      <c r="U226" s="68"/>
      <c r="V226" s="68"/>
      <c r="W226" s="68"/>
      <c r="X226" s="68"/>
      <c r="Y226" s="68"/>
      <c r="Z226" s="68"/>
      <c r="AA226" s="68"/>
      <c r="AB226" s="68"/>
      <c r="AC226" s="68"/>
      <c r="AD226" s="68"/>
      <c r="AE226" s="68"/>
      <c r="AF226" s="68"/>
      <c r="AG226" s="68"/>
    </row>
    <row r="227" spans="3:33" ht="36.75" customHeight="1">
      <c r="C227" s="70"/>
      <c r="D227" s="70"/>
      <c r="E227" s="70"/>
      <c r="F227" s="70"/>
      <c r="G227" s="70"/>
      <c r="H227" s="70"/>
      <c r="I227" s="70"/>
      <c r="J227" s="73"/>
      <c r="K227" s="74"/>
      <c r="L227" s="75"/>
      <c r="M227" s="68"/>
      <c r="N227" s="68"/>
      <c r="O227" s="69"/>
      <c r="P227" s="194" t="s">
        <v>326</v>
      </c>
      <c r="Q227"/>
      <c r="R227" s="69"/>
      <c r="S227" s="69"/>
      <c r="T227" s="68"/>
      <c r="U227" s="68"/>
      <c r="V227" s="68"/>
      <c r="W227" s="68"/>
      <c r="X227" s="68"/>
      <c r="Y227" s="68"/>
      <c r="Z227" s="68"/>
      <c r="AA227" s="68"/>
      <c r="AB227" s="68"/>
      <c r="AC227" s="68"/>
      <c r="AD227" s="68"/>
      <c r="AE227" s="68"/>
      <c r="AF227" s="68"/>
      <c r="AG227" s="68"/>
    </row>
    <row r="228" spans="3:33" ht="36.75" customHeight="1">
      <c r="C228" s="70"/>
      <c r="D228" s="70"/>
      <c r="E228" s="70"/>
      <c r="F228" s="70"/>
      <c r="G228" s="70"/>
      <c r="H228" s="70"/>
      <c r="I228" s="70"/>
      <c r="J228" s="73"/>
      <c r="K228" s="74"/>
      <c r="L228" s="75"/>
      <c r="M228" s="68"/>
      <c r="N228" s="68"/>
      <c r="O228" s="69"/>
      <c r="P228" s="194" t="s">
        <v>327</v>
      </c>
      <c r="Q228"/>
      <c r="R228" s="69"/>
      <c r="S228" s="69"/>
      <c r="T228" s="68"/>
      <c r="U228" s="68"/>
      <c r="V228" s="68"/>
      <c r="W228" s="68"/>
      <c r="X228" s="68"/>
      <c r="Y228" s="68"/>
      <c r="Z228" s="68"/>
      <c r="AA228" s="68"/>
      <c r="AB228" s="68"/>
      <c r="AC228" s="68"/>
      <c r="AD228" s="68"/>
      <c r="AE228" s="68"/>
      <c r="AF228" s="68"/>
      <c r="AG228" s="68"/>
    </row>
    <row r="229" spans="3:33" ht="36.75" customHeight="1">
      <c r="C229" s="70"/>
      <c r="D229" s="70"/>
      <c r="E229" s="70"/>
      <c r="F229" s="70"/>
      <c r="G229" s="70"/>
      <c r="H229" s="70"/>
      <c r="I229" s="70"/>
      <c r="J229" s="73"/>
      <c r="K229" s="74"/>
      <c r="L229" s="75"/>
      <c r="M229" s="68"/>
      <c r="N229" s="68"/>
      <c r="O229" s="69"/>
      <c r="P229" s="194" t="s">
        <v>328</v>
      </c>
      <c r="Q229"/>
      <c r="R229" s="69"/>
      <c r="S229" s="69"/>
      <c r="T229" s="68"/>
      <c r="U229" s="68"/>
      <c r="V229" s="68"/>
      <c r="W229" s="68"/>
      <c r="X229" s="68"/>
      <c r="Y229" s="68"/>
      <c r="Z229" s="68"/>
      <c r="AA229" s="68"/>
      <c r="AB229" s="68"/>
      <c r="AC229" s="68"/>
      <c r="AD229" s="68"/>
      <c r="AE229" s="68"/>
      <c r="AF229" s="68"/>
      <c r="AG229" s="68"/>
    </row>
    <row r="230" spans="3:33" ht="36.75" customHeight="1">
      <c r="C230" s="70"/>
      <c r="D230" s="70"/>
      <c r="E230" s="70"/>
      <c r="F230" s="70"/>
      <c r="G230" s="70"/>
      <c r="H230" s="70"/>
      <c r="I230" s="70"/>
      <c r="J230" s="73"/>
      <c r="K230" s="74"/>
      <c r="L230" s="75"/>
      <c r="M230" s="68"/>
      <c r="N230" s="68"/>
      <c r="O230" s="69"/>
      <c r="P230" s="195" t="s">
        <v>354</v>
      </c>
      <c r="Q230"/>
      <c r="R230" s="69"/>
      <c r="S230" s="69"/>
      <c r="T230" s="68"/>
      <c r="U230" s="68"/>
      <c r="V230" s="68"/>
      <c r="W230" s="68"/>
      <c r="X230" s="68"/>
      <c r="Y230" s="68"/>
      <c r="Z230" s="68"/>
      <c r="AA230" s="68"/>
      <c r="AB230" s="68"/>
      <c r="AC230" s="68"/>
      <c r="AD230" s="68"/>
      <c r="AE230" s="68"/>
      <c r="AF230" s="68"/>
      <c r="AG230" s="68"/>
    </row>
    <row r="231" spans="3:33" ht="36.75" customHeight="1">
      <c r="C231" s="70"/>
      <c r="D231" s="70"/>
      <c r="E231" s="70"/>
      <c r="F231" s="70"/>
      <c r="G231" s="70"/>
      <c r="H231" s="70"/>
      <c r="I231" s="70"/>
      <c r="J231" s="73"/>
      <c r="K231" s="74"/>
      <c r="L231" s="75"/>
      <c r="M231" s="68"/>
      <c r="N231" s="68"/>
      <c r="O231" s="69"/>
      <c r="P231" s="194" t="s">
        <v>355</v>
      </c>
      <c r="Q231"/>
      <c r="R231" s="69"/>
      <c r="S231" s="69"/>
      <c r="T231" s="68"/>
      <c r="U231" s="68"/>
      <c r="V231" s="68"/>
      <c r="W231" s="68"/>
      <c r="X231" s="68"/>
      <c r="Y231" s="68"/>
      <c r="Z231" s="68"/>
      <c r="AA231" s="68"/>
      <c r="AB231" s="68"/>
      <c r="AC231" s="68"/>
      <c r="AD231" s="68"/>
      <c r="AE231" s="68"/>
      <c r="AF231" s="68"/>
      <c r="AG231" s="68"/>
    </row>
    <row r="232" spans="3:33" ht="43.5" customHeight="1">
      <c r="C232" s="70"/>
      <c r="D232" s="70"/>
      <c r="E232" s="70"/>
      <c r="F232" s="70"/>
      <c r="G232" s="70"/>
      <c r="H232" s="70"/>
      <c r="I232" s="70"/>
      <c r="J232" s="73"/>
      <c r="K232" s="74"/>
      <c r="L232" s="75"/>
      <c r="M232" s="68"/>
      <c r="N232" s="68"/>
      <c r="O232" s="69"/>
      <c r="P232" s="195" t="s">
        <v>356</v>
      </c>
      <c r="Q232"/>
      <c r="R232" s="69"/>
      <c r="S232" s="69"/>
      <c r="T232" s="68"/>
      <c r="U232" s="68"/>
      <c r="V232" s="68"/>
      <c r="W232" s="68"/>
      <c r="X232" s="68"/>
      <c r="Y232" s="68"/>
      <c r="Z232" s="68"/>
      <c r="AA232" s="68"/>
      <c r="AB232" s="68"/>
      <c r="AC232" s="68"/>
      <c r="AD232" s="68"/>
      <c r="AE232" s="68"/>
      <c r="AF232" s="68"/>
      <c r="AG232" s="68"/>
    </row>
    <row r="233" spans="3:33" ht="36.75" customHeight="1">
      <c r="C233" s="68"/>
      <c r="D233" s="68"/>
      <c r="E233" s="68"/>
      <c r="F233" s="68"/>
      <c r="G233" s="68"/>
      <c r="H233" s="68"/>
      <c r="I233" s="68"/>
      <c r="J233" s="79"/>
      <c r="K233" s="76"/>
      <c r="L233" s="75"/>
      <c r="M233" s="68"/>
      <c r="N233" s="68"/>
      <c r="O233" s="69"/>
      <c r="P233"/>
      <c r="Q233"/>
      <c r="R233" s="69"/>
      <c r="S233" s="69"/>
      <c r="T233" s="68"/>
      <c r="U233" s="68"/>
      <c r="V233" s="68"/>
      <c r="W233" s="68"/>
      <c r="X233" s="68"/>
      <c r="Y233" s="68"/>
      <c r="Z233" s="68"/>
      <c r="AA233" s="68"/>
      <c r="AB233" s="68"/>
      <c r="AC233" s="68"/>
      <c r="AD233" s="68"/>
      <c r="AE233" s="68"/>
      <c r="AF233" s="68"/>
      <c r="AG233" s="68"/>
    </row>
    <row r="234" spans="3:33" ht="36.75" customHeight="1">
      <c r="C234" s="68"/>
      <c r="D234" s="68"/>
      <c r="E234" s="68"/>
      <c r="F234" s="68"/>
      <c r="G234" s="68"/>
      <c r="H234" s="68"/>
      <c r="I234" s="68"/>
      <c r="J234" s="79"/>
      <c r="K234" s="76"/>
      <c r="L234" s="75"/>
      <c r="M234" s="68"/>
      <c r="N234" s="68"/>
      <c r="O234" s="69"/>
      <c r="P234" s="126"/>
      <c r="Q234" s="69"/>
      <c r="R234" s="69"/>
      <c r="S234" s="69"/>
      <c r="T234" s="68"/>
      <c r="U234" s="68"/>
      <c r="V234" s="68"/>
      <c r="W234" s="68"/>
      <c r="X234" s="68"/>
      <c r="Y234" s="68"/>
      <c r="Z234" s="68"/>
      <c r="AA234" s="68"/>
      <c r="AB234" s="68"/>
      <c r="AC234" s="68"/>
      <c r="AD234" s="68"/>
      <c r="AE234" s="68"/>
      <c r="AF234" s="68"/>
      <c r="AG234" s="68"/>
    </row>
    <row r="235" spans="3:33" ht="36.75" customHeight="1">
      <c r="C235" s="68"/>
      <c r="D235" s="68"/>
      <c r="E235" s="68"/>
      <c r="F235" s="68"/>
      <c r="G235" s="68"/>
      <c r="H235" s="68"/>
      <c r="I235" s="68"/>
      <c r="J235" s="79"/>
      <c r="K235" s="76"/>
      <c r="L235" s="75"/>
      <c r="M235" s="68"/>
      <c r="N235" s="68"/>
      <c r="O235" s="69"/>
      <c r="P235" s="125"/>
      <c r="Q235" s="69"/>
      <c r="R235" s="69"/>
      <c r="S235" s="69"/>
      <c r="T235" s="68"/>
      <c r="U235" s="68"/>
      <c r="V235" s="68"/>
      <c r="W235" s="68"/>
      <c r="X235" s="68"/>
      <c r="Y235" s="68"/>
      <c r="Z235" s="68"/>
      <c r="AA235" s="68"/>
      <c r="AB235" s="68"/>
      <c r="AC235" s="68"/>
      <c r="AD235" s="68"/>
      <c r="AE235" s="68"/>
      <c r="AF235" s="68"/>
      <c r="AG235" s="68"/>
    </row>
    <row r="236" spans="3:33" ht="36.75" customHeight="1">
      <c r="C236" s="68"/>
      <c r="D236" s="68"/>
      <c r="E236" s="68"/>
      <c r="F236" s="68"/>
      <c r="G236" s="68"/>
      <c r="H236" s="68"/>
      <c r="I236" s="68"/>
      <c r="J236" s="79"/>
      <c r="K236" s="76"/>
      <c r="L236" s="75"/>
      <c r="M236" s="68"/>
      <c r="N236" s="68"/>
      <c r="O236" s="69"/>
      <c r="P236" s="125"/>
      <c r="Q236" s="69"/>
      <c r="R236" s="69"/>
      <c r="S236" s="69"/>
      <c r="T236" s="68"/>
      <c r="U236" s="68"/>
      <c r="V236" s="68"/>
      <c r="W236" s="68"/>
      <c r="X236" s="68"/>
      <c r="Y236" s="68"/>
      <c r="Z236" s="68"/>
      <c r="AA236" s="68"/>
      <c r="AB236" s="68"/>
      <c r="AC236" s="68"/>
      <c r="AD236" s="68"/>
      <c r="AE236" s="68"/>
      <c r="AF236" s="68"/>
      <c r="AG236" s="68"/>
    </row>
    <row r="237" spans="3:33" ht="36.75" customHeight="1">
      <c r="C237" s="68"/>
      <c r="D237" s="68"/>
      <c r="E237" s="68"/>
      <c r="F237" s="68"/>
      <c r="G237" s="68"/>
      <c r="H237" s="68"/>
      <c r="I237" s="68"/>
      <c r="J237" s="79"/>
      <c r="K237" s="76"/>
      <c r="L237" s="75"/>
      <c r="M237" s="68"/>
      <c r="N237" s="68"/>
      <c r="O237" s="69"/>
      <c r="P237" s="125"/>
      <c r="Q237" s="69"/>
      <c r="R237" s="69"/>
      <c r="S237" s="69"/>
      <c r="T237" s="68"/>
      <c r="U237" s="68"/>
      <c r="V237" s="68"/>
      <c r="W237" s="68"/>
      <c r="X237" s="68"/>
      <c r="Y237" s="68"/>
      <c r="Z237" s="68"/>
      <c r="AA237" s="68"/>
      <c r="AB237" s="68"/>
      <c r="AC237" s="68"/>
      <c r="AD237" s="68"/>
      <c r="AE237" s="68"/>
      <c r="AF237" s="68"/>
      <c r="AG237" s="68"/>
    </row>
    <row r="238" spans="3:33" ht="36.75" customHeight="1">
      <c r="C238" s="68"/>
      <c r="D238" s="68"/>
      <c r="E238" s="68"/>
      <c r="F238" s="68"/>
      <c r="G238" s="68"/>
      <c r="H238" s="68"/>
      <c r="I238" s="68"/>
      <c r="J238" s="79"/>
      <c r="K238" s="76"/>
      <c r="L238" s="75"/>
      <c r="M238" s="68"/>
      <c r="N238" s="68"/>
      <c r="O238" s="69"/>
      <c r="P238" s="125"/>
      <c r="Q238" s="69"/>
      <c r="R238" s="69"/>
      <c r="S238" s="69"/>
      <c r="T238" s="68"/>
      <c r="U238" s="68"/>
      <c r="V238" s="68"/>
      <c r="W238" s="68"/>
      <c r="X238" s="68"/>
      <c r="Y238" s="68"/>
      <c r="Z238" s="68"/>
      <c r="AA238" s="68"/>
      <c r="AB238" s="68"/>
      <c r="AC238" s="68"/>
      <c r="AD238" s="68"/>
      <c r="AE238" s="68"/>
      <c r="AF238" s="68"/>
      <c r="AG238" s="68"/>
    </row>
    <row r="239" spans="3:33" ht="36.75" customHeight="1">
      <c r="C239" s="68"/>
      <c r="D239" s="68"/>
      <c r="E239" s="68"/>
      <c r="F239" s="68"/>
      <c r="G239" s="68"/>
      <c r="H239" s="68"/>
      <c r="I239" s="68"/>
      <c r="J239" s="79"/>
      <c r="K239" s="76"/>
      <c r="L239" s="75"/>
      <c r="M239" s="68"/>
      <c r="N239" s="68"/>
      <c r="O239" s="69"/>
      <c r="P239" s="125"/>
      <c r="Q239" s="69"/>
      <c r="R239" s="69"/>
      <c r="S239" s="69"/>
      <c r="T239" s="68"/>
      <c r="U239" s="68"/>
      <c r="V239" s="68"/>
      <c r="W239" s="68"/>
      <c r="X239" s="68"/>
      <c r="Y239" s="68"/>
      <c r="Z239" s="68"/>
      <c r="AA239" s="68"/>
      <c r="AB239" s="68"/>
      <c r="AC239" s="68"/>
      <c r="AD239" s="68"/>
      <c r="AE239" s="68"/>
      <c r="AF239" s="68"/>
      <c r="AG239" s="68"/>
    </row>
    <row r="240" spans="3:33" ht="36.75" customHeight="1">
      <c r="C240" s="68"/>
      <c r="D240" s="68"/>
      <c r="E240" s="68"/>
      <c r="F240" s="68"/>
      <c r="G240" s="68"/>
      <c r="H240" s="68"/>
      <c r="I240" s="68"/>
      <c r="J240" s="79"/>
      <c r="K240" s="76"/>
      <c r="L240" s="75"/>
      <c r="M240" s="68"/>
      <c r="N240" s="68"/>
      <c r="O240" s="69"/>
      <c r="P240" s="125"/>
      <c r="Q240" s="69"/>
      <c r="R240" s="69"/>
      <c r="S240" s="69"/>
      <c r="T240" s="68"/>
      <c r="U240" s="68"/>
      <c r="V240" s="68"/>
      <c r="W240" s="68"/>
      <c r="X240" s="68"/>
      <c r="Y240" s="68"/>
      <c r="Z240" s="68"/>
      <c r="AA240" s="68"/>
      <c r="AB240" s="68"/>
      <c r="AC240" s="68"/>
      <c r="AD240" s="68"/>
      <c r="AE240" s="68"/>
      <c r="AF240" s="68"/>
      <c r="AG240" s="68"/>
    </row>
    <row r="241" spans="3:33" ht="36.75" customHeight="1">
      <c r="C241" s="68"/>
      <c r="D241" s="68"/>
      <c r="E241" s="68"/>
      <c r="F241" s="68"/>
      <c r="G241" s="68"/>
      <c r="H241" s="68"/>
      <c r="I241" s="68"/>
      <c r="J241" s="79"/>
      <c r="K241" s="76"/>
      <c r="L241" s="75"/>
      <c r="M241" s="68"/>
      <c r="N241" s="68"/>
      <c r="O241" s="69"/>
      <c r="P241" s="125"/>
      <c r="Q241" s="69"/>
      <c r="R241" s="69"/>
      <c r="S241" s="69"/>
      <c r="T241" s="68"/>
      <c r="U241" s="68"/>
      <c r="V241" s="68"/>
      <c r="W241" s="68"/>
      <c r="X241" s="68"/>
      <c r="Y241" s="68"/>
      <c r="Z241" s="68"/>
      <c r="AA241" s="68"/>
      <c r="AB241" s="68"/>
      <c r="AC241" s="68"/>
      <c r="AD241" s="68"/>
      <c r="AE241" s="68"/>
      <c r="AF241" s="68"/>
      <c r="AG241" s="68"/>
    </row>
    <row r="242" spans="3:33" ht="36.75" customHeight="1">
      <c r="C242" s="68"/>
      <c r="D242" s="68"/>
      <c r="E242" s="68"/>
      <c r="F242" s="68"/>
      <c r="G242" s="68"/>
      <c r="H242" s="68"/>
      <c r="I242" s="68"/>
      <c r="J242" s="79"/>
      <c r="K242" s="76"/>
      <c r="L242" s="75"/>
      <c r="M242" s="68"/>
      <c r="N242" s="68"/>
      <c r="O242" s="69"/>
      <c r="P242" s="125"/>
      <c r="Q242" s="69"/>
      <c r="R242" s="69"/>
      <c r="S242" s="69"/>
      <c r="T242" s="68"/>
      <c r="U242" s="68"/>
      <c r="V242" s="68"/>
      <c r="W242" s="68"/>
      <c r="X242" s="68"/>
      <c r="Y242" s="68"/>
      <c r="Z242" s="68"/>
      <c r="AA242" s="68"/>
      <c r="AB242" s="68"/>
      <c r="AC242" s="68"/>
      <c r="AD242" s="68"/>
      <c r="AE242" s="68"/>
      <c r="AF242" s="68"/>
      <c r="AG242" s="68"/>
    </row>
    <row r="243" spans="3:33" ht="36.75" customHeight="1">
      <c r="C243" s="68"/>
      <c r="D243" s="68"/>
      <c r="E243" s="68"/>
      <c r="F243" s="68"/>
      <c r="G243" s="68"/>
      <c r="H243" s="68"/>
      <c r="I243" s="68"/>
      <c r="J243" s="79"/>
      <c r="K243" s="76"/>
      <c r="L243" s="75"/>
      <c r="M243" s="68"/>
      <c r="N243" s="68"/>
      <c r="O243" s="69"/>
      <c r="P243" s="125"/>
      <c r="Q243" s="69"/>
      <c r="R243" s="69"/>
      <c r="S243" s="69"/>
      <c r="T243" s="68"/>
      <c r="U243" s="68"/>
      <c r="V243" s="68"/>
      <c r="W243" s="68"/>
      <c r="X243" s="68"/>
      <c r="Y243" s="68"/>
      <c r="Z243" s="68"/>
      <c r="AA243" s="68"/>
      <c r="AB243" s="68"/>
      <c r="AC243" s="68"/>
      <c r="AD243" s="68"/>
      <c r="AE243" s="68"/>
      <c r="AF243" s="68"/>
      <c r="AG243" s="68"/>
    </row>
    <row r="244" spans="3:33" ht="36.75" customHeight="1">
      <c r="C244" s="68"/>
      <c r="D244" s="68"/>
      <c r="E244" s="68"/>
      <c r="F244" s="68"/>
      <c r="G244" s="68"/>
      <c r="H244" s="68"/>
      <c r="I244" s="68"/>
      <c r="J244" s="79"/>
      <c r="K244" s="76"/>
      <c r="L244" s="75"/>
      <c r="M244" s="68"/>
      <c r="N244" s="68"/>
      <c r="O244" s="69"/>
      <c r="P244" s="125"/>
      <c r="Q244" s="69"/>
      <c r="R244" s="69"/>
      <c r="S244" s="69"/>
      <c r="T244" s="68"/>
      <c r="U244" s="68"/>
      <c r="V244" s="68"/>
      <c r="W244" s="68"/>
      <c r="X244" s="68"/>
      <c r="Y244" s="68"/>
      <c r="Z244" s="68"/>
      <c r="AA244" s="68"/>
      <c r="AB244" s="68"/>
      <c r="AC244" s="68"/>
      <c r="AD244" s="68"/>
      <c r="AE244" s="68"/>
      <c r="AF244" s="68"/>
      <c r="AG244" s="68"/>
    </row>
    <row r="245" spans="3:33" ht="36.75" customHeight="1">
      <c r="C245" s="68"/>
      <c r="D245" s="68"/>
      <c r="E245" s="68"/>
      <c r="F245" s="68"/>
      <c r="G245" s="68"/>
      <c r="H245" s="68"/>
      <c r="I245" s="68"/>
      <c r="J245" s="79"/>
      <c r="K245" s="76"/>
      <c r="L245" s="75"/>
      <c r="M245" s="68"/>
      <c r="N245" s="68"/>
      <c r="O245" s="69"/>
      <c r="P245" s="125"/>
      <c r="Q245" s="69"/>
      <c r="R245" s="69"/>
      <c r="S245" s="69"/>
      <c r="T245" s="68"/>
      <c r="U245" s="68"/>
      <c r="V245" s="68"/>
      <c r="W245" s="68"/>
      <c r="X245" s="68"/>
      <c r="Y245" s="68"/>
      <c r="Z245" s="68"/>
      <c r="AA245" s="68"/>
      <c r="AB245" s="68"/>
      <c r="AC245" s="68"/>
      <c r="AD245" s="68"/>
      <c r="AE245" s="68"/>
      <c r="AF245" s="68"/>
      <c r="AG245" s="68"/>
    </row>
    <row r="246" spans="3:33" ht="36.75" customHeight="1">
      <c r="C246" s="68"/>
      <c r="D246" s="68"/>
      <c r="E246" s="68"/>
      <c r="F246" s="68"/>
      <c r="G246" s="68"/>
      <c r="H246" s="68"/>
      <c r="I246" s="68"/>
      <c r="J246" s="79"/>
      <c r="K246" s="76"/>
      <c r="L246" s="75"/>
      <c r="M246" s="68"/>
      <c r="N246" s="68"/>
      <c r="O246" s="69"/>
      <c r="P246" s="125"/>
      <c r="Q246" s="69"/>
      <c r="R246" s="69"/>
      <c r="S246" s="69"/>
      <c r="T246" s="68"/>
      <c r="U246" s="68"/>
      <c r="V246" s="68"/>
      <c r="W246" s="68"/>
      <c r="X246" s="68"/>
      <c r="Y246" s="68"/>
      <c r="Z246" s="68"/>
      <c r="AA246" s="68"/>
      <c r="AB246" s="68"/>
      <c r="AC246" s="68"/>
      <c r="AD246" s="68"/>
      <c r="AE246" s="68"/>
      <c r="AF246" s="68"/>
      <c r="AG246" s="68"/>
    </row>
    <row r="247" spans="3:33" ht="36.75" customHeight="1">
      <c r="C247" s="68"/>
      <c r="D247" s="68"/>
      <c r="E247" s="68"/>
      <c r="F247" s="68"/>
      <c r="G247" s="68"/>
      <c r="H247" s="68"/>
      <c r="I247" s="68"/>
      <c r="J247" s="79"/>
      <c r="K247" s="76"/>
      <c r="L247" s="75"/>
      <c r="M247" s="68"/>
      <c r="N247" s="68"/>
      <c r="O247" s="69"/>
      <c r="P247" s="126"/>
      <c r="Q247" s="69"/>
      <c r="R247" s="69"/>
      <c r="S247" s="69"/>
      <c r="T247" s="68"/>
      <c r="U247" s="68"/>
      <c r="V247" s="68"/>
      <c r="W247" s="68"/>
      <c r="X247" s="68"/>
      <c r="Y247" s="68"/>
      <c r="Z247" s="68"/>
      <c r="AA247" s="68"/>
      <c r="AB247" s="68"/>
      <c r="AC247" s="68"/>
      <c r="AD247" s="68"/>
      <c r="AE247" s="68"/>
      <c r="AF247" s="68"/>
      <c r="AG247" s="68"/>
    </row>
    <row r="248" spans="3:33" ht="36.75" customHeight="1">
      <c r="C248" s="68"/>
      <c r="D248" s="68"/>
      <c r="E248" s="68"/>
      <c r="F248" s="68"/>
      <c r="G248" s="68"/>
      <c r="H248" s="68"/>
      <c r="I248" s="68"/>
      <c r="J248" s="79"/>
      <c r="K248" s="76"/>
      <c r="L248" s="75"/>
      <c r="M248" s="68"/>
      <c r="N248" s="68"/>
      <c r="O248" s="69"/>
      <c r="P248" s="125"/>
      <c r="Q248" s="69"/>
      <c r="R248" s="69"/>
      <c r="S248" s="69"/>
      <c r="T248" s="68"/>
      <c r="U248" s="68"/>
      <c r="V248" s="68"/>
      <c r="W248" s="68"/>
      <c r="X248" s="68"/>
      <c r="Y248" s="68"/>
      <c r="Z248" s="68"/>
      <c r="AA248" s="68"/>
      <c r="AB248" s="68"/>
      <c r="AC248" s="68"/>
      <c r="AD248" s="68"/>
      <c r="AE248" s="68"/>
      <c r="AF248" s="68"/>
      <c r="AG248" s="68"/>
    </row>
    <row r="249" spans="3:33" ht="36.75" customHeight="1">
      <c r="C249" s="68"/>
      <c r="D249" s="68"/>
      <c r="E249" s="68"/>
      <c r="F249" s="68"/>
      <c r="G249" s="68"/>
      <c r="H249" s="68"/>
      <c r="I249" s="68"/>
      <c r="J249" s="79"/>
      <c r="K249" s="76"/>
      <c r="L249" s="75"/>
      <c r="M249" s="68"/>
      <c r="N249" s="68"/>
      <c r="O249" s="69"/>
      <c r="P249" s="125"/>
      <c r="Q249" s="69"/>
      <c r="R249" s="69"/>
      <c r="S249" s="69"/>
      <c r="T249" s="68"/>
      <c r="U249" s="68"/>
      <c r="V249" s="68"/>
      <c r="W249" s="68"/>
      <c r="X249" s="68"/>
      <c r="Y249" s="68"/>
      <c r="Z249" s="68"/>
      <c r="AA249" s="68"/>
      <c r="AB249" s="68"/>
      <c r="AC249" s="68"/>
      <c r="AD249" s="68"/>
      <c r="AE249" s="68"/>
      <c r="AF249" s="68"/>
      <c r="AG249" s="68"/>
    </row>
    <row r="250" spans="3:33" ht="36.75" customHeight="1">
      <c r="C250" s="68"/>
      <c r="D250" s="68"/>
      <c r="E250" s="68"/>
      <c r="F250" s="68"/>
      <c r="G250" s="68"/>
      <c r="H250" s="68"/>
      <c r="I250" s="68"/>
      <c r="J250" s="79"/>
      <c r="K250" s="76"/>
      <c r="L250" s="75"/>
      <c r="M250" s="68"/>
      <c r="N250" s="68"/>
      <c r="O250" s="69"/>
      <c r="P250" s="125"/>
      <c r="Q250" s="69"/>
      <c r="R250" s="69"/>
      <c r="S250" s="69"/>
      <c r="T250" s="68"/>
      <c r="U250" s="68"/>
      <c r="V250" s="68"/>
      <c r="W250" s="68"/>
      <c r="X250" s="68"/>
      <c r="Y250" s="68"/>
      <c r="Z250" s="68"/>
      <c r="AA250" s="68"/>
      <c r="AB250" s="68"/>
      <c r="AC250" s="68"/>
      <c r="AD250" s="68"/>
      <c r="AE250" s="68"/>
      <c r="AF250" s="68"/>
      <c r="AG250" s="68"/>
    </row>
    <row r="251" spans="3:33" ht="36.75" customHeight="1">
      <c r="C251" s="68"/>
      <c r="D251" s="68"/>
      <c r="E251" s="68"/>
      <c r="F251" s="68"/>
      <c r="G251" s="68"/>
      <c r="H251" s="68"/>
      <c r="I251" s="68"/>
      <c r="J251" s="79"/>
      <c r="K251" s="76"/>
      <c r="L251" s="75"/>
      <c r="M251" s="68"/>
      <c r="N251" s="68"/>
      <c r="O251" s="69"/>
      <c r="P251" s="125"/>
      <c r="Q251" s="69"/>
      <c r="R251" s="69"/>
      <c r="S251" s="69"/>
      <c r="T251" s="68"/>
      <c r="U251" s="68"/>
      <c r="V251" s="68"/>
      <c r="W251" s="68"/>
      <c r="X251" s="68"/>
      <c r="Y251" s="68"/>
      <c r="Z251" s="68"/>
      <c r="AA251" s="68"/>
      <c r="AB251" s="68"/>
      <c r="AC251" s="68"/>
      <c r="AD251" s="68"/>
      <c r="AE251" s="68"/>
      <c r="AF251" s="68"/>
      <c r="AG251" s="68"/>
    </row>
    <row r="252" spans="3:33" ht="36.75" customHeight="1">
      <c r="C252" s="68"/>
      <c r="D252" s="68"/>
      <c r="E252" s="68"/>
      <c r="F252" s="68"/>
      <c r="G252" s="68"/>
      <c r="H252" s="68"/>
      <c r="I252" s="68"/>
      <c r="J252" s="79"/>
      <c r="K252" s="76"/>
      <c r="L252" s="75"/>
      <c r="M252" s="68"/>
      <c r="N252" s="68"/>
      <c r="O252" s="69"/>
      <c r="P252" s="125"/>
      <c r="Q252" s="69"/>
      <c r="R252" s="69"/>
      <c r="S252" s="69"/>
      <c r="T252" s="68"/>
      <c r="U252" s="68"/>
      <c r="V252" s="68"/>
      <c r="W252" s="68"/>
      <c r="X252" s="68"/>
      <c r="Y252" s="68"/>
      <c r="Z252" s="68"/>
      <c r="AA252" s="68"/>
      <c r="AB252" s="68"/>
      <c r="AC252" s="68"/>
      <c r="AD252" s="68"/>
      <c r="AE252" s="68"/>
      <c r="AF252" s="68"/>
      <c r="AG252" s="68"/>
    </row>
    <row r="253" spans="3:33" ht="36.75" customHeight="1">
      <c r="C253" s="68"/>
      <c r="D253" s="68"/>
      <c r="E253" s="68"/>
      <c r="F253" s="68"/>
      <c r="G253" s="68"/>
      <c r="H253" s="68"/>
      <c r="I253" s="68"/>
      <c r="J253" s="79"/>
      <c r="K253" s="76"/>
      <c r="L253" s="75"/>
      <c r="M253" s="68"/>
      <c r="N253" s="68"/>
      <c r="O253" s="69"/>
      <c r="P253" s="125"/>
      <c r="Q253" s="69"/>
      <c r="R253" s="69"/>
      <c r="S253" s="69"/>
      <c r="T253" s="68"/>
      <c r="U253" s="68"/>
      <c r="V253" s="68"/>
      <c r="W253" s="68"/>
      <c r="X253" s="68"/>
      <c r="Y253" s="68"/>
      <c r="Z253" s="68"/>
      <c r="AA253" s="68"/>
      <c r="AB253" s="68"/>
      <c r="AC253" s="68"/>
      <c r="AD253" s="68"/>
      <c r="AE253" s="68"/>
      <c r="AF253" s="68"/>
      <c r="AG253" s="68"/>
    </row>
    <row r="254" spans="3:33" ht="36.75" customHeight="1">
      <c r="C254" s="68"/>
      <c r="D254" s="68"/>
      <c r="E254" s="68"/>
      <c r="F254" s="68"/>
      <c r="G254" s="68"/>
      <c r="H254" s="68"/>
      <c r="I254" s="68"/>
      <c r="J254" s="79"/>
      <c r="K254" s="76"/>
      <c r="L254" s="75"/>
      <c r="M254" s="68"/>
      <c r="N254" s="68"/>
      <c r="O254" s="69"/>
      <c r="P254" s="125"/>
      <c r="Q254" s="69"/>
      <c r="R254" s="69"/>
      <c r="S254" s="69"/>
      <c r="T254" s="68"/>
      <c r="U254" s="68"/>
      <c r="V254" s="68"/>
      <c r="W254" s="68"/>
      <c r="X254" s="68"/>
      <c r="Y254" s="68"/>
      <c r="Z254" s="68"/>
      <c r="AA254" s="68"/>
      <c r="AB254" s="68"/>
      <c r="AC254" s="68"/>
      <c r="AD254" s="68"/>
      <c r="AE254" s="68"/>
      <c r="AF254" s="68"/>
      <c r="AG254" s="68"/>
    </row>
    <row r="255" spans="3:33" ht="36.75" customHeight="1">
      <c r="C255" s="68"/>
      <c r="D255" s="68"/>
      <c r="E255" s="68"/>
      <c r="F255" s="68"/>
      <c r="G255" s="68"/>
      <c r="H255" s="68"/>
      <c r="I255" s="68"/>
      <c r="J255" s="79"/>
      <c r="K255" s="76"/>
      <c r="L255" s="75"/>
      <c r="M255" s="68"/>
      <c r="N255" s="68"/>
      <c r="O255" s="69"/>
      <c r="P255" s="125"/>
      <c r="Q255" s="69"/>
      <c r="R255" s="69"/>
      <c r="S255" s="69"/>
      <c r="T255" s="68"/>
      <c r="U255" s="68"/>
      <c r="V255" s="68"/>
      <c r="W255" s="68"/>
      <c r="X255" s="68"/>
      <c r="Y255" s="68"/>
      <c r="Z255" s="68"/>
      <c r="AA255" s="68"/>
      <c r="AB255" s="68"/>
      <c r="AC255" s="68"/>
      <c r="AD255" s="68"/>
      <c r="AE255" s="68"/>
      <c r="AF255" s="68"/>
      <c r="AG255" s="68"/>
    </row>
    <row r="256" spans="3:33" ht="36.75" customHeight="1">
      <c r="C256" s="68"/>
      <c r="D256" s="68"/>
      <c r="E256" s="68"/>
      <c r="F256" s="68"/>
      <c r="G256" s="68"/>
      <c r="H256" s="68"/>
      <c r="I256" s="68"/>
      <c r="J256" s="79"/>
      <c r="K256" s="76"/>
      <c r="L256" s="75"/>
      <c r="M256" s="68"/>
      <c r="N256" s="68"/>
      <c r="O256" s="69"/>
      <c r="P256" s="125"/>
      <c r="Q256" s="69"/>
      <c r="R256" s="69"/>
      <c r="S256" s="69"/>
      <c r="T256" s="68"/>
      <c r="U256" s="68"/>
      <c r="V256" s="68"/>
      <c r="W256" s="68"/>
      <c r="X256" s="68"/>
      <c r="Y256" s="68"/>
      <c r="Z256" s="68"/>
      <c r="AA256" s="68"/>
      <c r="AB256" s="68"/>
      <c r="AC256" s="68"/>
      <c r="AD256" s="68"/>
      <c r="AE256" s="68"/>
      <c r="AF256" s="68"/>
      <c r="AG256" s="68"/>
    </row>
    <row r="257" spans="3:33" ht="36.75" customHeight="1">
      <c r="C257" s="68"/>
      <c r="D257" s="68"/>
      <c r="E257" s="68"/>
      <c r="F257" s="68"/>
      <c r="G257" s="68"/>
      <c r="H257" s="68"/>
      <c r="I257" s="68"/>
      <c r="J257" s="79"/>
      <c r="K257" s="76"/>
      <c r="L257" s="75"/>
      <c r="M257" s="68"/>
      <c r="N257" s="68"/>
      <c r="O257" s="69"/>
      <c r="P257" s="125"/>
      <c r="Q257" s="69"/>
      <c r="R257" s="69"/>
      <c r="S257" s="69"/>
      <c r="T257" s="68"/>
      <c r="U257" s="68"/>
      <c r="V257" s="68"/>
      <c r="W257" s="68"/>
      <c r="X257" s="68"/>
      <c r="Y257" s="68"/>
      <c r="Z257" s="68"/>
      <c r="AA257" s="68"/>
      <c r="AB257" s="68"/>
      <c r="AC257" s="68"/>
      <c r="AD257" s="68"/>
      <c r="AE257" s="68"/>
      <c r="AF257" s="68"/>
      <c r="AG257" s="68"/>
    </row>
    <row r="258" spans="3:33" ht="36.75" customHeight="1">
      <c r="C258" s="68"/>
      <c r="D258" s="68"/>
      <c r="E258" s="68"/>
      <c r="F258" s="68"/>
      <c r="G258" s="68"/>
      <c r="H258" s="68"/>
      <c r="I258" s="68"/>
      <c r="J258" s="79"/>
      <c r="K258" s="76"/>
      <c r="L258" s="75"/>
      <c r="M258" s="68"/>
      <c r="N258" s="68"/>
      <c r="O258" s="69"/>
      <c r="P258" s="125"/>
      <c r="Q258" s="69"/>
      <c r="R258" s="69"/>
      <c r="S258" s="69"/>
      <c r="T258" s="68"/>
      <c r="U258" s="68"/>
      <c r="V258" s="68"/>
      <c r="W258" s="68"/>
      <c r="X258" s="68"/>
      <c r="Y258" s="68"/>
      <c r="Z258" s="68"/>
      <c r="AA258" s="68"/>
      <c r="AB258" s="68"/>
      <c r="AC258" s="68"/>
      <c r="AD258" s="68"/>
      <c r="AE258" s="68"/>
      <c r="AF258" s="68"/>
      <c r="AG258" s="68"/>
    </row>
    <row r="259" spans="3:33" ht="36.75" customHeight="1">
      <c r="C259" s="68"/>
      <c r="D259" s="68"/>
      <c r="E259" s="68"/>
      <c r="F259" s="68"/>
      <c r="G259" s="68"/>
      <c r="H259" s="68"/>
      <c r="I259" s="68"/>
      <c r="J259" s="79"/>
      <c r="K259" s="76"/>
      <c r="L259" s="75"/>
      <c r="M259" s="68"/>
      <c r="N259" s="68"/>
      <c r="O259" s="69"/>
      <c r="P259" s="125"/>
      <c r="Q259" s="69"/>
      <c r="R259" s="69"/>
      <c r="S259" s="69"/>
      <c r="T259" s="68"/>
      <c r="U259" s="68"/>
      <c r="V259" s="68"/>
      <c r="W259" s="68"/>
      <c r="X259" s="68"/>
      <c r="Y259" s="68"/>
      <c r="Z259" s="68"/>
      <c r="AA259" s="68"/>
      <c r="AB259" s="68"/>
      <c r="AC259" s="68"/>
      <c r="AD259" s="68"/>
      <c r="AE259" s="68"/>
      <c r="AF259" s="68"/>
      <c r="AG259" s="68"/>
    </row>
    <row r="260" spans="3:33" ht="36.75" customHeight="1">
      <c r="C260" s="68"/>
      <c r="D260" s="68"/>
      <c r="E260" s="68"/>
      <c r="F260" s="68"/>
      <c r="G260" s="68"/>
      <c r="H260" s="68"/>
      <c r="I260" s="68"/>
      <c r="J260" s="79"/>
      <c r="K260" s="76"/>
      <c r="L260" s="75"/>
      <c r="M260" s="68"/>
      <c r="N260" s="68"/>
      <c r="O260" s="69"/>
      <c r="P260" s="125"/>
      <c r="Q260" s="69"/>
      <c r="R260" s="69"/>
      <c r="S260" s="69"/>
      <c r="T260" s="68"/>
      <c r="U260" s="68"/>
      <c r="V260" s="68"/>
      <c r="W260" s="68"/>
      <c r="X260" s="68"/>
      <c r="Y260" s="68"/>
      <c r="Z260" s="68"/>
      <c r="AA260" s="68"/>
      <c r="AB260" s="68"/>
      <c r="AC260" s="68"/>
      <c r="AD260" s="68"/>
      <c r="AE260" s="68"/>
      <c r="AF260" s="68"/>
      <c r="AG260" s="68"/>
    </row>
    <row r="261" spans="3:33" ht="27.75" customHeight="1">
      <c r="C261" s="68"/>
      <c r="D261" s="68"/>
      <c r="E261" s="68"/>
      <c r="F261" s="68"/>
      <c r="G261" s="68"/>
      <c r="H261" s="68"/>
      <c r="I261" s="68"/>
      <c r="J261" s="79"/>
      <c r="K261" s="76"/>
      <c r="L261" s="75"/>
      <c r="M261" s="68"/>
      <c r="N261" s="68"/>
      <c r="O261" s="69"/>
      <c r="P261" s="125"/>
      <c r="Q261" s="69"/>
      <c r="R261" s="69"/>
      <c r="S261" s="69"/>
      <c r="T261" s="68"/>
      <c r="U261" s="68"/>
      <c r="V261" s="68"/>
      <c r="W261" s="68"/>
      <c r="X261" s="68"/>
      <c r="Y261" s="68"/>
      <c r="Z261" s="68"/>
      <c r="AA261" s="68"/>
      <c r="AB261" s="68"/>
      <c r="AC261" s="68"/>
      <c r="AD261" s="68"/>
      <c r="AE261" s="68"/>
      <c r="AF261" s="68"/>
      <c r="AG261" s="68"/>
    </row>
    <row r="262" spans="3:33" ht="36.75" customHeight="1">
      <c r="C262" s="68"/>
      <c r="D262" s="68"/>
      <c r="E262" s="68"/>
      <c r="F262" s="68"/>
      <c r="G262" s="68"/>
      <c r="H262" s="68"/>
      <c r="I262" s="68"/>
      <c r="J262" s="79"/>
      <c r="K262" s="76"/>
      <c r="L262" s="75"/>
      <c r="M262" s="68"/>
      <c r="N262" s="68"/>
      <c r="O262" s="69"/>
      <c r="P262" s="106"/>
      <c r="Q262" s="69"/>
      <c r="R262" s="69"/>
      <c r="S262" s="69"/>
      <c r="T262" s="68"/>
      <c r="U262" s="68"/>
      <c r="V262" s="68"/>
      <c r="W262" s="68"/>
      <c r="X262" s="68"/>
      <c r="Y262" s="68"/>
      <c r="Z262" s="68"/>
      <c r="AA262" s="68"/>
      <c r="AB262" s="68"/>
      <c r="AC262" s="68"/>
      <c r="AD262" s="68"/>
      <c r="AE262" s="68"/>
      <c r="AF262" s="68"/>
      <c r="AG262" s="68"/>
    </row>
    <row r="263" spans="3:33" ht="36.75" customHeight="1">
      <c r="C263" s="68"/>
      <c r="D263" s="68"/>
      <c r="E263" s="68"/>
      <c r="F263" s="68"/>
      <c r="G263" s="68"/>
      <c r="H263" s="68"/>
      <c r="I263" s="68"/>
      <c r="J263" s="79"/>
      <c r="K263" s="76"/>
      <c r="L263" s="75"/>
      <c r="M263" s="68"/>
      <c r="N263" s="68"/>
      <c r="O263" s="69"/>
      <c r="P263" s="106"/>
      <c r="Q263" s="69"/>
      <c r="R263" s="69"/>
      <c r="S263" s="69"/>
      <c r="T263" s="68"/>
      <c r="U263" s="68"/>
      <c r="V263" s="68"/>
      <c r="W263" s="68"/>
      <c r="X263" s="68"/>
      <c r="Y263" s="68"/>
      <c r="Z263" s="68"/>
      <c r="AA263" s="68"/>
      <c r="AB263" s="68"/>
      <c r="AC263" s="68"/>
      <c r="AD263" s="68"/>
      <c r="AE263" s="68"/>
      <c r="AF263" s="68"/>
      <c r="AG263" s="68"/>
    </row>
    <row r="264" spans="3:33" ht="36.75" customHeight="1">
      <c r="C264" s="68"/>
      <c r="D264" s="68"/>
      <c r="E264" s="68"/>
      <c r="F264" s="68"/>
      <c r="G264" s="68"/>
      <c r="H264" s="68"/>
      <c r="I264" s="68"/>
      <c r="J264" s="79"/>
      <c r="K264" s="76"/>
      <c r="L264" s="75"/>
      <c r="M264" s="68"/>
      <c r="N264" s="68"/>
      <c r="O264" s="69"/>
      <c r="P264" s="98"/>
      <c r="Q264" s="69"/>
      <c r="R264" s="69"/>
      <c r="S264" s="69"/>
      <c r="T264" s="68"/>
      <c r="U264" s="68"/>
      <c r="V264" s="68"/>
      <c r="W264" s="68"/>
      <c r="X264" s="68"/>
      <c r="Y264" s="68"/>
      <c r="Z264" s="68"/>
      <c r="AA264" s="68"/>
      <c r="AB264" s="68"/>
      <c r="AC264" s="68"/>
      <c r="AD264" s="68"/>
      <c r="AE264" s="68"/>
      <c r="AF264" s="68"/>
      <c r="AG264" s="68"/>
    </row>
    <row r="265" spans="3:33" ht="36.75" customHeight="1">
      <c r="C265" s="68"/>
      <c r="D265" s="68"/>
      <c r="E265" s="68"/>
      <c r="F265" s="68"/>
      <c r="G265" s="68"/>
      <c r="H265" s="68"/>
      <c r="I265" s="68"/>
      <c r="J265" s="79"/>
      <c r="K265" s="76"/>
      <c r="L265" s="75"/>
      <c r="M265" s="68"/>
      <c r="N265" s="68"/>
      <c r="O265" s="69"/>
      <c r="P265" s="98"/>
      <c r="Q265" s="69"/>
      <c r="R265" s="69"/>
      <c r="S265" s="69"/>
      <c r="T265" s="68"/>
      <c r="U265" s="68"/>
      <c r="V265" s="68"/>
      <c r="W265" s="68"/>
      <c r="X265" s="68"/>
      <c r="Y265" s="68"/>
      <c r="Z265" s="68"/>
      <c r="AA265" s="68"/>
      <c r="AB265" s="68"/>
      <c r="AC265" s="68"/>
      <c r="AD265" s="68"/>
      <c r="AE265" s="68"/>
      <c r="AF265" s="68"/>
      <c r="AG265" s="68"/>
    </row>
    <row r="266" spans="3:33" ht="36.75" customHeight="1">
      <c r="C266" s="68"/>
      <c r="D266" s="68"/>
      <c r="E266" s="68"/>
      <c r="F266" s="68"/>
      <c r="G266" s="68"/>
      <c r="H266" s="68"/>
      <c r="I266" s="68"/>
      <c r="J266" s="79"/>
      <c r="K266" s="76"/>
      <c r="L266" s="75"/>
      <c r="M266" s="68"/>
      <c r="N266" s="68"/>
      <c r="O266" s="69"/>
      <c r="P266" s="98"/>
      <c r="Q266" s="69"/>
      <c r="R266" s="69"/>
      <c r="S266" s="69"/>
      <c r="T266" s="68"/>
      <c r="U266" s="68"/>
      <c r="V266" s="68"/>
      <c r="W266" s="68"/>
      <c r="X266" s="68"/>
      <c r="Y266" s="68"/>
      <c r="Z266" s="68"/>
      <c r="AA266" s="68"/>
      <c r="AB266" s="68"/>
      <c r="AC266" s="68"/>
      <c r="AD266" s="68"/>
      <c r="AE266" s="68"/>
      <c r="AF266" s="68"/>
      <c r="AG266" s="68"/>
    </row>
    <row r="267" spans="3:33" ht="36.75" customHeight="1">
      <c r="C267" s="68"/>
      <c r="D267" s="68"/>
      <c r="E267" s="68"/>
      <c r="F267" s="68"/>
      <c r="G267" s="68"/>
      <c r="H267" s="68"/>
      <c r="I267" s="68"/>
      <c r="J267" s="79"/>
      <c r="K267" s="76"/>
      <c r="L267" s="75"/>
      <c r="M267" s="68"/>
      <c r="N267" s="68"/>
      <c r="O267" s="69"/>
      <c r="P267" s="100"/>
      <c r="Q267" s="69"/>
      <c r="R267" s="69"/>
      <c r="S267" s="69"/>
      <c r="T267" s="68"/>
      <c r="U267" s="68"/>
      <c r="V267" s="68"/>
      <c r="W267" s="68"/>
      <c r="X267" s="68"/>
      <c r="Y267" s="68"/>
      <c r="Z267" s="68"/>
      <c r="AA267" s="68"/>
      <c r="AB267" s="68"/>
      <c r="AC267" s="68"/>
      <c r="AD267" s="68"/>
      <c r="AE267" s="68"/>
      <c r="AF267" s="68"/>
      <c r="AG267" s="68"/>
    </row>
    <row r="268" spans="3:33" ht="36.75" customHeight="1">
      <c r="C268" s="68"/>
      <c r="D268" s="68"/>
      <c r="E268" s="68"/>
      <c r="F268" s="68"/>
      <c r="G268" s="68"/>
      <c r="H268" s="68"/>
      <c r="I268" s="68"/>
      <c r="J268" s="79"/>
      <c r="K268" s="76"/>
      <c r="L268" s="75"/>
      <c r="M268" s="68"/>
      <c r="N268" s="68"/>
      <c r="O268" s="69"/>
      <c r="P268" s="100"/>
      <c r="Q268" s="69"/>
      <c r="R268" s="69"/>
      <c r="S268" s="69"/>
      <c r="T268" s="68"/>
      <c r="U268" s="68"/>
      <c r="V268" s="68"/>
      <c r="W268" s="68"/>
      <c r="X268" s="68"/>
      <c r="Y268" s="68"/>
      <c r="Z268" s="68"/>
      <c r="AA268" s="68"/>
      <c r="AB268" s="68"/>
      <c r="AC268" s="68"/>
      <c r="AD268" s="68"/>
      <c r="AE268" s="68"/>
      <c r="AF268" s="68"/>
      <c r="AG268" s="68"/>
    </row>
    <row r="269" spans="3:33" ht="36.75" customHeight="1">
      <c r="C269" s="68"/>
      <c r="D269" s="68"/>
      <c r="E269" s="68"/>
      <c r="F269" s="68"/>
      <c r="G269" s="68"/>
      <c r="H269" s="68"/>
      <c r="I269" s="68"/>
      <c r="J269" s="79"/>
      <c r="K269" s="76"/>
      <c r="L269" s="75"/>
      <c r="M269" s="68"/>
      <c r="N269" s="68"/>
      <c r="O269" s="69"/>
      <c r="P269" s="100"/>
      <c r="Q269" s="69"/>
      <c r="R269" s="69"/>
      <c r="S269" s="69"/>
      <c r="T269" s="68"/>
      <c r="U269" s="68"/>
      <c r="V269" s="68"/>
      <c r="W269" s="68"/>
      <c r="X269" s="68"/>
      <c r="Y269" s="68"/>
      <c r="Z269" s="68"/>
      <c r="AA269" s="68"/>
      <c r="AB269" s="68"/>
      <c r="AC269" s="68"/>
      <c r="AD269" s="68"/>
      <c r="AE269" s="68"/>
      <c r="AF269" s="68"/>
      <c r="AG269" s="68"/>
    </row>
    <row r="270" spans="3:33" ht="36.75" customHeight="1">
      <c r="C270" s="68"/>
      <c r="D270" s="68"/>
      <c r="E270" s="68"/>
      <c r="F270" s="68"/>
      <c r="G270" s="68"/>
      <c r="H270" s="68"/>
      <c r="I270" s="68"/>
      <c r="J270" s="79"/>
      <c r="K270" s="76"/>
      <c r="L270" s="75"/>
      <c r="M270" s="68"/>
      <c r="N270" s="68"/>
      <c r="O270" s="69"/>
      <c r="P270" s="99"/>
      <c r="Q270" s="69"/>
      <c r="R270" s="69"/>
      <c r="S270" s="69"/>
      <c r="T270" s="68"/>
      <c r="U270" s="68"/>
      <c r="V270" s="68"/>
      <c r="W270" s="68"/>
      <c r="X270" s="68"/>
      <c r="Y270" s="68"/>
      <c r="Z270" s="68"/>
      <c r="AA270" s="68"/>
      <c r="AB270" s="68"/>
      <c r="AC270" s="68"/>
      <c r="AD270" s="68"/>
      <c r="AE270" s="68"/>
      <c r="AF270" s="68"/>
      <c r="AG270" s="68"/>
    </row>
    <row r="271" spans="3:33" ht="36.75" customHeight="1">
      <c r="C271" s="68"/>
      <c r="D271" s="68"/>
      <c r="E271" s="68"/>
      <c r="F271" s="68"/>
      <c r="G271" s="68"/>
      <c r="H271" s="68"/>
      <c r="I271" s="68"/>
      <c r="J271" s="79"/>
      <c r="K271" s="76"/>
      <c r="L271" s="75"/>
      <c r="M271" s="68"/>
      <c r="N271" s="68"/>
      <c r="O271" s="69"/>
      <c r="P271" s="100"/>
      <c r="Q271" s="69"/>
      <c r="R271" s="69"/>
      <c r="S271" s="69"/>
      <c r="T271" s="68"/>
      <c r="U271" s="68"/>
      <c r="V271" s="68"/>
      <c r="W271" s="68"/>
      <c r="X271" s="68"/>
      <c r="Y271" s="68"/>
      <c r="Z271" s="68"/>
      <c r="AA271" s="68"/>
      <c r="AB271" s="68"/>
      <c r="AC271" s="68"/>
      <c r="AD271" s="68"/>
      <c r="AE271" s="68"/>
      <c r="AF271" s="68"/>
      <c r="AG271" s="68"/>
    </row>
    <row r="272" spans="3:33" ht="36.75" customHeight="1">
      <c r="C272" s="68"/>
      <c r="D272" s="68"/>
      <c r="E272" s="68"/>
      <c r="F272" s="68"/>
      <c r="G272" s="68"/>
      <c r="H272" s="68"/>
      <c r="I272" s="68"/>
      <c r="J272" s="79"/>
      <c r="K272" s="76"/>
      <c r="L272" s="75"/>
      <c r="M272" s="68"/>
      <c r="N272" s="68"/>
      <c r="O272" s="69"/>
      <c r="P272" s="100"/>
      <c r="Q272" s="69"/>
      <c r="R272" s="69"/>
      <c r="S272" s="69"/>
      <c r="T272" s="68"/>
      <c r="U272" s="68"/>
      <c r="V272" s="68"/>
      <c r="W272" s="68"/>
      <c r="X272" s="68"/>
      <c r="Y272" s="68"/>
      <c r="Z272" s="68"/>
      <c r="AA272" s="68"/>
      <c r="AB272" s="68"/>
      <c r="AC272" s="68"/>
      <c r="AD272" s="68"/>
      <c r="AE272" s="68"/>
      <c r="AF272" s="68"/>
      <c r="AG272" s="68"/>
    </row>
    <row r="273" spans="3:33" ht="36.75" customHeight="1">
      <c r="C273" s="68"/>
      <c r="D273" s="68"/>
      <c r="E273" s="68"/>
      <c r="F273" s="68"/>
      <c r="G273" s="68"/>
      <c r="H273" s="68"/>
      <c r="I273" s="68"/>
      <c r="J273" s="79"/>
      <c r="K273" s="76"/>
      <c r="L273" s="75"/>
      <c r="M273" s="68"/>
      <c r="N273" s="68"/>
      <c r="O273" s="69"/>
      <c r="P273" s="100"/>
      <c r="Q273" s="69"/>
      <c r="R273" s="69"/>
      <c r="S273" s="69"/>
      <c r="T273" s="68"/>
      <c r="U273" s="68"/>
      <c r="V273" s="68"/>
      <c r="W273" s="68"/>
      <c r="X273" s="68"/>
      <c r="Y273" s="68"/>
      <c r="Z273" s="68"/>
      <c r="AA273" s="68"/>
      <c r="AB273" s="68"/>
      <c r="AC273" s="68"/>
      <c r="AD273" s="68"/>
      <c r="AE273" s="68"/>
      <c r="AF273" s="68"/>
      <c r="AG273" s="68"/>
    </row>
    <row r="274" spans="3:33" ht="36.75" customHeight="1">
      <c r="C274" s="68"/>
      <c r="D274" s="68"/>
      <c r="E274" s="68"/>
      <c r="F274" s="68"/>
      <c r="G274" s="68"/>
      <c r="H274" s="68"/>
      <c r="I274" s="68"/>
      <c r="J274" s="79"/>
      <c r="K274" s="76"/>
      <c r="L274" s="75"/>
      <c r="M274" s="68"/>
      <c r="N274" s="68"/>
      <c r="O274" s="69"/>
      <c r="P274" s="100"/>
      <c r="Q274" s="69"/>
      <c r="R274" s="69"/>
      <c r="S274" s="69"/>
      <c r="T274" s="68"/>
      <c r="U274" s="68"/>
      <c r="V274" s="68"/>
      <c r="W274" s="68"/>
      <c r="X274" s="68"/>
      <c r="Y274" s="68"/>
      <c r="Z274" s="68"/>
      <c r="AA274" s="68"/>
      <c r="AB274" s="68"/>
      <c r="AC274" s="68"/>
      <c r="AD274" s="68"/>
      <c r="AE274" s="68"/>
      <c r="AF274" s="68"/>
      <c r="AG274" s="68"/>
    </row>
    <row r="275" spans="3:33" ht="36.75" customHeight="1">
      <c r="C275" s="68"/>
      <c r="D275" s="68"/>
      <c r="E275" s="68"/>
      <c r="F275" s="68"/>
      <c r="G275" s="68"/>
      <c r="H275" s="68"/>
      <c r="I275" s="68"/>
      <c r="J275" s="79"/>
      <c r="K275" s="76"/>
      <c r="L275" s="75"/>
      <c r="M275" s="68"/>
      <c r="N275" s="68"/>
      <c r="O275" s="69"/>
      <c r="P275" s="99"/>
      <c r="Q275" s="69"/>
      <c r="R275" s="69"/>
      <c r="S275" s="69"/>
      <c r="T275" s="68"/>
      <c r="U275" s="68"/>
      <c r="V275" s="68"/>
      <c r="W275" s="68"/>
      <c r="X275" s="68"/>
      <c r="Y275" s="68"/>
      <c r="Z275" s="68"/>
      <c r="AA275" s="68"/>
      <c r="AB275" s="68"/>
      <c r="AC275" s="68"/>
      <c r="AD275" s="68"/>
      <c r="AE275" s="68"/>
      <c r="AF275" s="68"/>
      <c r="AG275" s="68"/>
    </row>
    <row r="276" spans="3:33" ht="36.75" customHeight="1">
      <c r="C276" s="68"/>
      <c r="D276" s="68"/>
      <c r="E276" s="68"/>
      <c r="F276" s="68"/>
      <c r="G276" s="68"/>
      <c r="H276" s="68"/>
      <c r="I276" s="68"/>
      <c r="J276" s="79"/>
      <c r="K276" s="76"/>
      <c r="L276" s="75"/>
      <c r="M276" s="68"/>
      <c r="N276" s="68"/>
      <c r="O276" s="69"/>
      <c r="P276" s="100"/>
      <c r="Q276" s="69"/>
      <c r="R276" s="69"/>
      <c r="S276" s="69"/>
      <c r="T276" s="68"/>
      <c r="U276" s="68"/>
      <c r="V276" s="68"/>
      <c r="W276" s="68"/>
      <c r="X276" s="68"/>
      <c r="Y276" s="68"/>
      <c r="Z276" s="68"/>
      <c r="AA276" s="68"/>
      <c r="AB276" s="68"/>
      <c r="AC276" s="68"/>
      <c r="AD276" s="68"/>
      <c r="AE276" s="68"/>
      <c r="AF276" s="68"/>
      <c r="AG276" s="68"/>
    </row>
    <row r="277" spans="3:33" ht="36.75" customHeight="1">
      <c r="C277" s="68"/>
      <c r="D277" s="68"/>
      <c r="E277" s="68"/>
      <c r="F277" s="68"/>
      <c r="G277" s="68"/>
      <c r="H277" s="68"/>
      <c r="I277" s="68"/>
      <c r="J277" s="79"/>
      <c r="K277" s="76"/>
      <c r="L277" s="75"/>
      <c r="M277" s="68"/>
      <c r="N277" s="68"/>
      <c r="O277" s="69"/>
      <c r="P277" s="99"/>
      <c r="Q277" s="69"/>
      <c r="R277" s="69"/>
      <c r="S277" s="69"/>
      <c r="T277" s="68"/>
      <c r="U277" s="68"/>
      <c r="V277" s="68"/>
      <c r="W277" s="68"/>
      <c r="X277" s="68"/>
      <c r="Y277" s="68"/>
      <c r="Z277" s="68"/>
      <c r="AA277" s="68"/>
      <c r="AB277" s="68"/>
      <c r="AC277" s="68"/>
      <c r="AD277" s="68"/>
      <c r="AE277" s="68"/>
      <c r="AF277" s="68"/>
      <c r="AG277" s="68"/>
    </row>
    <row r="278" spans="3:33" ht="36.75" customHeight="1">
      <c r="C278" s="68"/>
      <c r="D278" s="68"/>
      <c r="E278" s="68"/>
      <c r="F278" s="68"/>
      <c r="G278" s="68"/>
      <c r="H278" s="68"/>
      <c r="I278" s="68"/>
      <c r="J278" s="79"/>
      <c r="K278" s="76"/>
      <c r="L278" s="75"/>
      <c r="M278" s="68"/>
      <c r="N278" s="68"/>
      <c r="O278" s="69"/>
      <c r="P278" s="100"/>
      <c r="Q278" s="69"/>
      <c r="R278" s="69"/>
      <c r="S278" s="69"/>
      <c r="T278" s="68"/>
      <c r="U278" s="68"/>
      <c r="V278" s="68"/>
      <c r="W278" s="68"/>
      <c r="X278" s="68"/>
      <c r="Y278" s="68"/>
      <c r="Z278" s="68"/>
      <c r="AA278" s="68"/>
      <c r="AB278" s="68"/>
      <c r="AC278" s="68"/>
      <c r="AD278" s="68"/>
      <c r="AE278" s="68"/>
      <c r="AF278" s="68"/>
      <c r="AG278" s="68"/>
    </row>
    <row r="279" spans="3:33" ht="36.75" customHeight="1">
      <c r="C279" s="68"/>
      <c r="D279" s="68"/>
      <c r="E279" s="68"/>
      <c r="F279" s="68"/>
      <c r="G279" s="68"/>
      <c r="H279" s="68"/>
      <c r="I279" s="68"/>
      <c r="J279" s="79"/>
      <c r="K279" s="76"/>
      <c r="L279" s="75"/>
      <c r="M279" s="68"/>
      <c r="N279" s="68"/>
      <c r="O279" s="69"/>
      <c r="P279" s="100"/>
      <c r="Q279" s="69"/>
      <c r="R279" s="69"/>
      <c r="S279" s="69"/>
      <c r="T279" s="68"/>
      <c r="U279" s="68"/>
      <c r="V279" s="68"/>
      <c r="W279" s="68"/>
      <c r="X279" s="68"/>
      <c r="Y279" s="68"/>
      <c r="Z279" s="68"/>
      <c r="AA279" s="68"/>
      <c r="AB279" s="68"/>
      <c r="AC279" s="68"/>
      <c r="AD279" s="68"/>
      <c r="AE279" s="68"/>
      <c r="AF279" s="68"/>
      <c r="AG279" s="68"/>
    </row>
    <row r="280" spans="3:33" ht="36.75" customHeight="1">
      <c r="C280" s="68"/>
      <c r="D280" s="68"/>
      <c r="E280" s="68"/>
      <c r="F280" s="68"/>
      <c r="G280" s="68"/>
      <c r="H280" s="68"/>
      <c r="I280" s="68"/>
      <c r="J280" s="79"/>
      <c r="K280" s="76"/>
      <c r="L280" s="75"/>
      <c r="M280" s="68"/>
      <c r="N280" s="68"/>
      <c r="O280" s="69"/>
      <c r="P280" s="100"/>
      <c r="Q280" s="69"/>
      <c r="R280" s="69"/>
      <c r="S280" s="69"/>
      <c r="T280" s="68"/>
      <c r="U280" s="68"/>
      <c r="V280" s="68"/>
      <c r="W280" s="68"/>
      <c r="X280" s="68"/>
      <c r="Y280" s="68"/>
      <c r="Z280" s="68"/>
      <c r="AA280" s="68"/>
      <c r="AB280" s="68"/>
      <c r="AC280" s="68"/>
      <c r="AD280" s="68"/>
      <c r="AE280" s="68"/>
      <c r="AF280" s="68"/>
      <c r="AG280" s="68"/>
    </row>
    <row r="281" spans="3:33" ht="36.75" customHeight="1">
      <c r="C281" s="68"/>
      <c r="D281" s="68"/>
      <c r="E281" s="68"/>
      <c r="F281" s="68"/>
      <c r="G281" s="68"/>
      <c r="H281" s="68"/>
      <c r="I281" s="68"/>
      <c r="J281" s="79"/>
      <c r="K281" s="76"/>
      <c r="L281" s="75"/>
      <c r="M281" s="68"/>
      <c r="N281" s="68"/>
      <c r="O281" s="69"/>
      <c r="Q281" s="69"/>
      <c r="R281" s="69"/>
      <c r="S281" s="69"/>
      <c r="T281" s="68"/>
      <c r="U281" s="68"/>
      <c r="V281" s="68"/>
      <c r="W281" s="68"/>
      <c r="X281" s="68"/>
      <c r="Y281" s="68"/>
      <c r="Z281" s="68"/>
      <c r="AA281" s="68"/>
      <c r="AB281" s="68"/>
      <c r="AC281" s="68"/>
      <c r="AD281" s="68"/>
      <c r="AE281" s="68"/>
      <c r="AF281" s="68"/>
      <c r="AG281" s="68"/>
    </row>
    <row r="282" spans="3:33" ht="36.75" customHeight="1">
      <c r="C282" s="68"/>
      <c r="D282" s="68"/>
      <c r="E282" s="68"/>
      <c r="F282" s="68"/>
      <c r="G282" s="68"/>
      <c r="H282" s="68"/>
      <c r="I282" s="68"/>
      <c r="J282" s="79"/>
      <c r="K282" s="76"/>
      <c r="L282" s="75"/>
      <c r="M282" s="68"/>
      <c r="N282" s="68"/>
      <c r="O282" s="69"/>
      <c r="Q282" s="69"/>
      <c r="R282" s="69"/>
      <c r="S282" s="69"/>
      <c r="T282" s="68"/>
      <c r="U282" s="68"/>
      <c r="V282" s="68"/>
      <c r="W282" s="68"/>
      <c r="X282" s="68"/>
      <c r="Y282" s="68"/>
      <c r="Z282" s="68"/>
      <c r="AA282" s="68"/>
      <c r="AB282" s="68"/>
      <c r="AC282" s="68"/>
      <c r="AD282" s="68"/>
      <c r="AE282" s="68"/>
      <c r="AF282" s="68"/>
      <c r="AG282" s="68"/>
    </row>
    <row r="283" spans="3:33" ht="36.75" customHeight="1">
      <c r="C283" s="68"/>
      <c r="D283" s="68"/>
      <c r="E283" s="68"/>
      <c r="F283" s="68"/>
      <c r="G283" s="68"/>
      <c r="H283" s="68"/>
      <c r="I283" s="68"/>
      <c r="J283" s="79"/>
      <c r="K283" s="76"/>
      <c r="L283" s="75"/>
      <c r="M283" s="68"/>
      <c r="N283" s="68"/>
      <c r="O283" s="69"/>
      <c r="Q283" s="69"/>
      <c r="R283" s="69"/>
      <c r="S283" s="69"/>
      <c r="T283" s="68"/>
      <c r="U283" s="68"/>
      <c r="V283" s="68"/>
      <c r="W283" s="68"/>
      <c r="X283" s="68"/>
      <c r="Y283" s="68"/>
      <c r="Z283" s="68"/>
      <c r="AA283" s="68"/>
      <c r="AB283" s="68"/>
      <c r="AC283" s="68"/>
      <c r="AD283" s="68"/>
      <c r="AE283" s="68"/>
      <c r="AF283" s="68"/>
      <c r="AG283" s="68"/>
    </row>
    <row r="284" spans="3:33" ht="36.75" customHeight="1">
      <c r="C284" s="68"/>
      <c r="D284" s="68"/>
      <c r="E284" s="68"/>
      <c r="F284" s="68"/>
      <c r="G284" s="68"/>
      <c r="H284" s="68"/>
      <c r="I284" s="68"/>
      <c r="J284" s="79"/>
      <c r="K284" s="76"/>
      <c r="L284" s="75"/>
      <c r="M284" s="68"/>
      <c r="N284" s="68"/>
      <c r="O284" s="69"/>
      <c r="Q284" s="69"/>
      <c r="R284" s="69"/>
      <c r="S284" s="69"/>
      <c r="T284" s="68"/>
      <c r="U284" s="68"/>
      <c r="V284" s="68"/>
      <c r="W284" s="68"/>
      <c r="X284" s="68"/>
      <c r="Y284" s="68"/>
      <c r="Z284" s="68"/>
      <c r="AA284" s="68"/>
      <c r="AB284" s="68"/>
      <c r="AC284" s="68"/>
      <c r="AD284" s="68"/>
      <c r="AE284" s="68"/>
      <c r="AF284" s="68"/>
      <c r="AG284" s="68"/>
    </row>
    <row r="285" spans="3:33" ht="36.75" customHeight="1">
      <c r="C285" s="68"/>
      <c r="D285" s="68"/>
      <c r="E285" s="68"/>
      <c r="F285" s="68"/>
      <c r="G285" s="68"/>
      <c r="H285" s="68"/>
      <c r="I285" s="68"/>
      <c r="J285" s="79"/>
      <c r="K285" s="76"/>
      <c r="L285" s="75"/>
      <c r="M285" s="68"/>
      <c r="N285" s="68"/>
      <c r="O285" s="69"/>
      <c r="P285" s="77"/>
      <c r="Q285" s="69"/>
      <c r="R285" s="69"/>
      <c r="S285" s="69"/>
      <c r="T285" s="68"/>
      <c r="U285" s="68"/>
      <c r="V285" s="68"/>
      <c r="W285" s="68"/>
      <c r="X285" s="68"/>
      <c r="Y285" s="68"/>
      <c r="Z285" s="68"/>
      <c r="AA285" s="68"/>
      <c r="AB285" s="68"/>
      <c r="AC285" s="68"/>
      <c r="AD285" s="68"/>
      <c r="AE285" s="68"/>
      <c r="AF285" s="68"/>
      <c r="AG285" s="68"/>
    </row>
    <row r="286" spans="3:33" ht="36.75" customHeight="1">
      <c r="C286" s="68"/>
      <c r="D286" s="68"/>
      <c r="E286" s="68"/>
      <c r="F286" s="68"/>
      <c r="G286" s="68"/>
      <c r="H286" s="68"/>
      <c r="I286" s="68"/>
      <c r="J286" s="79"/>
      <c r="K286" s="76"/>
      <c r="L286" s="75"/>
      <c r="M286" s="68"/>
      <c r="N286" s="68"/>
      <c r="O286" s="69"/>
      <c r="P286" s="77"/>
      <c r="Q286" s="69"/>
      <c r="R286" s="69"/>
      <c r="S286" s="69"/>
      <c r="T286" s="68"/>
      <c r="U286" s="68"/>
      <c r="V286" s="68"/>
      <c r="W286" s="68"/>
      <c r="X286" s="68"/>
      <c r="Y286" s="68"/>
      <c r="Z286" s="68"/>
      <c r="AA286" s="68"/>
      <c r="AB286" s="68"/>
      <c r="AC286" s="68"/>
      <c r="AD286" s="68"/>
      <c r="AE286" s="68"/>
      <c r="AF286" s="68"/>
      <c r="AG286" s="68"/>
    </row>
    <row r="287" spans="3:33" ht="36.75" customHeight="1">
      <c r="C287" s="68"/>
      <c r="D287" s="68"/>
      <c r="E287" s="68"/>
      <c r="F287" s="68"/>
      <c r="G287" s="68"/>
      <c r="H287" s="68"/>
      <c r="I287" s="68"/>
      <c r="J287" s="79"/>
      <c r="K287" s="76"/>
      <c r="L287" s="75"/>
      <c r="M287" s="68"/>
      <c r="N287" s="68"/>
      <c r="O287" s="69"/>
      <c r="P287" s="77"/>
      <c r="Q287" s="69"/>
      <c r="R287" s="69"/>
      <c r="S287" s="69"/>
      <c r="T287" s="68"/>
      <c r="U287" s="68"/>
      <c r="V287" s="68"/>
      <c r="W287" s="68"/>
      <c r="X287" s="68"/>
      <c r="Y287" s="68"/>
      <c r="Z287" s="68"/>
      <c r="AA287" s="68"/>
      <c r="AB287" s="68"/>
      <c r="AC287" s="68"/>
      <c r="AD287" s="68"/>
      <c r="AE287" s="68"/>
      <c r="AF287" s="68"/>
      <c r="AG287" s="68"/>
    </row>
    <row r="288" spans="3:33" ht="36.75" customHeight="1">
      <c r="C288" s="68"/>
      <c r="D288" s="68"/>
      <c r="E288" s="68"/>
      <c r="F288" s="68"/>
      <c r="G288" s="68"/>
      <c r="H288" s="68"/>
      <c r="I288" s="68"/>
      <c r="J288" s="79"/>
      <c r="K288" s="76"/>
      <c r="L288" s="75"/>
      <c r="M288" s="68"/>
      <c r="N288" s="68"/>
      <c r="O288" s="69"/>
      <c r="Q288" s="69"/>
      <c r="R288" s="69"/>
      <c r="S288" s="69"/>
      <c r="T288" s="68"/>
      <c r="U288" s="68"/>
      <c r="V288" s="68"/>
      <c r="W288" s="68"/>
      <c r="X288" s="68"/>
      <c r="Y288" s="68"/>
      <c r="Z288" s="68"/>
      <c r="AA288" s="68"/>
      <c r="AB288" s="68"/>
      <c r="AC288" s="68"/>
      <c r="AD288" s="68"/>
      <c r="AE288" s="68"/>
      <c r="AF288" s="68"/>
      <c r="AG288" s="68"/>
    </row>
    <row r="289" spans="3:33" ht="36.75" customHeight="1">
      <c r="C289" s="68"/>
      <c r="D289" s="68"/>
      <c r="E289" s="68"/>
      <c r="F289" s="68"/>
      <c r="G289" s="68"/>
      <c r="H289" s="68"/>
      <c r="I289" s="68"/>
      <c r="J289" s="79"/>
      <c r="K289" s="76"/>
      <c r="L289" s="75"/>
      <c r="M289" s="68"/>
      <c r="N289" s="68"/>
      <c r="O289" s="69"/>
      <c r="Q289" s="69"/>
      <c r="R289" s="69"/>
      <c r="S289" s="69"/>
      <c r="T289" s="68"/>
      <c r="U289" s="68"/>
      <c r="V289" s="68"/>
      <c r="W289" s="68"/>
      <c r="X289" s="68"/>
      <c r="Y289" s="68"/>
      <c r="Z289" s="68"/>
      <c r="AA289" s="68"/>
      <c r="AB289" s="68"/>
      <c r="AC289" s="68"/>
      <c r="AD289" s="68"/>
      <c r="AE289" s="68"/>
      <c r="AF289" s="68"/>
      <c r="AG289" s="68"/>
    </row>
    <row r="290" spans="3:33" ht="57.75" customHeight="1">
      <c r="C290" s="68"/>
      <c r="D290" s="68"/>
      <c r="E290" s="68"/>
      <c r="F290" s="68"/>
      <c r="G290" s="68"/>
      <c r="H290" s="68"/>
      <c r="I290" s="68"/>
      <c r="J290" s="79"/>
      <c r="K290" s="76"/>
      <c r="L290" s="75"/>
      <c r="M290" s="68"/>
      <c r="N290" s="68"/>
      <c r="O290" s="69"/>
      <c r="Q290" s="69"/>
      <c r="R290" s="69"/>
      <c r="S290" s="69"/>
      <c r="T290" s="68"/>
      <c r="U290" s="68"/>
      <c r="V290" s="68"/>
      <c r="W290" s="68"/>
      <c r="X290" s="68"/>
      <c r="Y290" s="68"/>
      <c r="Z290" s="68"/>
      <c r="AA290" s="68"/>
      <c r="AB290" s="68"/>
      <c r="AC290" s="68"/>
      <c r="AD290" s="68"/>
      <c r="AE290" s="68"/>
      <c r="AF290" s="68"/>
      <c r="AG290" s="68"/>
    </row>
    <row r="291" spans="6:33" ht="12.75">
      <c r="F291" s="68"/>
      <c r="G291" s="68"/>
      <c r="H291" s="68"/>
      <c r="I291" s="68"/>
      <c r="J291" s="68"/>
      <c r="K291" s="68"/>
      <c r="L291" s="68"/>
      <c r="M291" s="68"/>
      <c r="N291" s="68"/>
      <c r="O291" s="68"/>
      <c r="Q291" s="68"/>
      <c r="R291" s="68"/>
      <c r="S291" s="68"/>
      <c r="T291" s="68"/>
      <c r="U291" s="68"/>
      <c r="V291" s="68"/>
      <c r="W291" s="68"/>
      <c r="X291" s="68"/>
      <c r="Y291" s="68"/>
      <c r="Z291" s="68"/>
      <c r="AA291" s="68"/>
      <c r="AB291" s="68"/>
      <c r="AC291" s="68"/>
      <c r="AD291" s="68"/>
      <c r="AE291" s="68"/>
      <c r="AF291" s="68"/>
      <c r="AG291" s="68"/>
    </row>
    <row r="292" spans="6:33" ht="12.75">
      <c r="F292" s="68"/>
      <c r="G292" s="68"/>
      <c r="H292" s="68"/>
      <c r="I292" s="68"/>
      <c r="J292" s="68"/>
      <c r="K292" s="68"/>
      <c r="L292" s="68"/>
      <c r="M292" s="68"/>
      <c r="N292" s="68"/>
      <c r="O292" s="68"/>
      <c r="Q292" s="68"/>
      <c r="R292" s="68"/>
      <c r="S292" s="68"/>
      <c r="T292" s="68"/>
      <c r="U292" s="68"/>
      <c r="V292" s="68"/>
      <c r="W292" s="68"/>
      <c r="X292" s="68"/>
      <c r="Y292" s="68"/>
      <c r="Z292" s="68"/>
      <c r="AA292" s="68"/>
      <c r="AB292" s="68"/>
      <c r="AC292" s="68"/>
      <c r="AD292" s="68"/>
      <c r="AE292" s="68"/>
      <c r="AF292" s="68"/>
      <c r="AG292" s="68"/>
    </row>
    <row r="293" spans="6:33" ht="12.75">
      <c r="F293" s="68"/>
      <c r="G293" s="68"/>
      <c r="H293" s="68"/>
      <c r="I293" s="68"/>
      <c r="J293" s="68"/>
      <c r="K293" s="68"/>
      <c r="L293" s="68"/>
      <c r="M293" s="68"/>
      <c r="N293" s="68"/>
      <c r="O293" s="68"/>
      <c r="Q293" s="68"/>
      <c r="R293" s="68"/>
      <c r="S293" s="68"/>
      <c r="T293" s="68"/>
      <c r="U293" s="68"/>
      <c r="V293" s="68"/>
      <c r="W293" s="68"/>
      <c r="X293" s="68"/>
      <c r="Y293" s="68"/>
      <c r="Z293" s="68"/>
      <c r="AA293" s="68"/>
      <c r="AB293" s="68"/>
      <c r="AC293" s="68"/>
      <c r="AD293" s="68"/>
      <c r="AE293" s="68"/>
      <c r="AF293" s="68"/>
      <c r="AG293" s="68"/>
    </row>
    <row r="294" spans="6:33" ht="12.75">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row>
    <row r="295" spans="6:33" ht="12.75">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row>
    <row r="296" spans="6:33" ht="12.75">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row>
    <row r="297" spans="6:33" ht="12.75">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row>
    <row r="298" spans="6:33" ht="12.75">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row>
    <row r="299" spans="6:33" ht="12.75">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row>
    <row r="300" spans="6:33" ht="12.75">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row>
    <row r="301" spans="6:33" ht="12.75">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row>
    <row r="302" spans="6:33" ht="12.75">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row>
    <row r="303" spans="6:33" ht="12.75">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row>
    <row r="304" spans="6:33" ht="12.75">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row>
    <row r="305" spans="6:33" ht="12.75">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row>
    <row r="306" spans="6:33" ht="12.75">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row>
    <row r="307" spans="6:33" ht="12.75">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row>
    <row r="308" spans="6:33" ht="12.75">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row>
    <row r="309" spans="6:33" ht="12.75">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row>
    <row r="310" spans="6:33" ht="12.75">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row>
    <row r="311" spans="6:33" ht="12.75">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row>
    <row r="312" spans="6:33" ht="12.75">
      <c r="F312" s="68"/>
      <c r="G312" s="68"/>
      <c r="H312" s="68"/>
      <c r="I312" s="68"/>
      <c r="J312" s="68"/>
      <c r="K312" s="68"/>
      <c r="L312" s="68"/>
      <c r="M312" s="68"/>
      <c r="N312" s="68"/>
      <c r="O312" s="68"/>
      <c r="Q312" s="68"/>
      <c r="R312" s="68"/>
      <c r="S312" s="68"/>
      <c r="T312" s="68"/>
      <c r="U312" s="68"/>
      <c r="V312" s="68"/>
      <c r="W312" s="68"/>
      <c r="X312" s="68"/>
      <c r="Y312" s="68"/>
      <c r="Z312" s="68"/>
      <c r="AA312" s="68"/>
      <c r="AB312" s="68"/>
      <c r="AC312" s="68"/>
      <c r="AD312" s="68"/>
      <c r="AE312" s="68"/>
      <c r="AF312" s="68"/>
      <c r="AG312" s="68"/>
    </row>
  </sheetData>
  <sheetProtection formatCells="0" formatColumns="0" formatRows="0" insertRows="0" deleteRows="0" sort="0" autoFilter="0"/>
  <mergeCells count="16">
    <mergeCell ref="A12:B12"/>
    <mergeCell ref="A13:B13"/>
    <mergeCell ref="A19:B19"/>
    <mergeCell ref="A2:F2"/>
    <mergeCell ref="A3:F3"/>
    <mergeCell ref="C4:D4"/>
    <mergeCell ref="B5:H5"/>
    <mergeCell ref="A11:B11"/>
    <mergeCell ref="A14:B14"/>
    <mergeCell ref="D46:I46"/>
    <mergeCell ref="D21:F21"/>
    <mergeCell ref="D22:F22"/>
    <mergeCell ref="A18:B18"/>
    <mergeCell ref="A15:B15"/>
    <mergeCell ref="A16:B16"/>
    <mergeCell ref="A17:B17"/>
  </mergeCells>
  <dataValidations count="4">
    <dataValidation type="list" allowBlank="1" showInputMessage="1" showErrorMessage="1" errorTitle="Ing. Erick Fabián López Félix" error="Seleccione la opción correspondiente a su entidad federativa." sqref="B7">
      <formula1>$H$187:$H$219</formula1>
    </dataValidation>
    <dataValidation type="list" allowBlank="1" showInputMessage="1" showErrorMessage="1" errorTitle="Ing. Erick Fabián López Félix" error="Seleccione la opción correspondiente a su entidad federativa." sqref="B6">
      <formula1>$I$187:$I$219</formula1>
    </dataValidation>
    <dataValidation type="list" allowBlank="1" showInputMessage="1" showErrorMessage="1" sqref="A12:A16 A18:A19">
      <formula1>$P$187:$P$270</formula1>
    </dataValidation>
    <dataValidation type="list" allowBlank="1" showInputMessage="1" showErrorMessage="1" sqref="A17">
      <formula1>$P$176:$P$259</formula1>
    </dataValidation>
  </dataValidations>
  <printOptions horizontalCentered="1" verticalCentered="1"/>
  <pageMargins left="0.7874015748031497" right="0.7874015748031497" top="0.3937007874015748" bottom="0.3937007874015748" header="0" footer="0"/>
  <pageSetup fitToHeight="0" fitToWidth="1" horizontalDpi="600" verticalDpi="600" orientation="landscape" scale="47"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AG310"/>
  <sheetViews>
    <sheetView showGridLines="0" view="pageBreakPreview" zoomScale="60" zoomScaleNormal="75" zoomScalePageLayoutView="0" workbookViewId="0" topLeftCell="A9">
      <selection activeCell="C14" sqref="C14"/>
    </sheetView>
  </sheetViews>
  <sheetFormatPr defaultColWidth="11.421875" defaultRowHeight="12.75"/>
  <cols>
    <col min="1" max="1" width="41.421875" style="48" customWidth="1"/>
    <col min="2" max="2" width="38.28125" style="48" customWidth="1"/>
    <col min="3" max="3" width="95.57421875" style="48" customWidth="1"/>
    <col min="4" max="4" width="25.7109375" style="48" customWidth="1"/>
    <col min="5" max="5" width="29.8515625" style="48" customWidth="1"/>
    <col min="6" max="6" width="34.421875" style="48" customWidth="1"/>
    <col min="7" max="7" width="13.421875" style="48" customWidth="1"/>
    <col min="8" max="8" width="45.00390625" style="48" customWidth="1"/>
    <col min="9" max="9" width="22.421875" style="48" customWidth="1"/>
    <col min="10" max="10" width="53.7109375" style="48" customWidth="1"/>
    <col min="11" max="11" width="27.140625" style="48" customWidth="1"/>
    <col min="12" max="13" width="11.421875" style="48" customWidth="1"/>
    <col min="14" max="14" width="37.8515625" style="48" customWidth="1"/>
    <col min="15" max="15" width="67.421875" style="48" customWidth="1"/>
    <col min="16" max="16" width="97.28125" style="48" customWidth="1"/>
    <col min="17" max="16384" width="11.421875" style="48" customWidth="1"/>
  </cols>
  <sheetData>
    <row r="1" ht="79.5" customHeight="1">
      <c r="B1"/>
    </row>
    <row r="2" spans="1:10" ht="79.5" customHeight="1" thickBot="1">
      <c r="A2" s="264" t="s">
        <v>104</v>
      </c>
      <c r="B2" s="264"/>
      <c r="C2" s="264"/>
      <c r="D2" s="264"/>
      <c r="E2" s="264"/>
      <c r="F2" s="264"/>
      <c r="G2" s="49"/>
      <c r="H2" s="49"/>
      <c r="I2" s="50"/>
      <c r="J2" s="50"/>
    </row>
    <row r="3" spans="1:10" ht="39.75" customHeight="1" thickBot="1">
      <c r="A3" s="265" t="s">
        <v>336</v>
      </c>
      <c r="B3" s="266"/>
      <c r="C3" s="266"/>
      <c r="D3" s="266"/>
      <c r="E3" s="266"/>
      <c r="F3" s="266"/>
      <c r="G3" s="51"/>
      <c r="H3" s="51"/>
      <c r="I3" s="50"/>
      <c r="J3" s="50"/>
    </row>
    <row r="4" spans="1:10" s="141" customFormat="1" ht="44.25" customHeight="1">
      <c r="A4" s="138"/>
      <c r="B4" s="138"/>
      <c r="C4" s="267" t="s">
        <v>357</v>
      </c>
      <c r="D4" s="267"/>
      <c r="E4" s="138"/>
      <c r="F4" s="138"/>
      <c r="G4" s="139"/>
      <c r="H4" s="139"/>
      <c r="I4" s="140"/>
      <c r="J4" s="140"/>
    </row>
    <row r="5" spans="1:8" ht="26.25" customHeight="1">
      <c r="A5" s="52"/>
      <c r="B5" s="268"/>
      <c r="C5" s="268"/>
      <c r="D5" s="268"/>
      <c r="E5" s="268"/>
      <c r="F5" s="268"/>
      <c r="G5" s="268"/>
      <c r="H5" s="268"/>
    </row>
    <row r="6" spans="1:8" ht="45" customHeight="1">
      <c r="A6" s="127" t="s">
        <v>274</v>
      </c>
      <c r="B6" s="211" t="s">
        <v>21</v>
      </c>
      <c r="C6" s="101"/>
      <c r="D6" s="209" t="s">
        <v>276</v>
      </c>
      <c r="E6" s="111" t="s">
        <v>409</v>
      </c>
      <c r="F6" s="52"/>
      <c r="G6" s="52"/>
      <c r="H6" s="52"/>
    </row>
    <row r="7" spans="1:10" ht="57" customHeight="1">
      <c r="A7" s="127" t="s">
        <v>275</v>
      </c>
      <c r="B7" s="210" t="s">
        <v>370</v>
      </c>
      <c r="C7" s="102"/>
      <c r="D7" s="209" t="s">
        <v>277</v>
      </c>
      <c r="E7" s="111" t="s">
        <v>410</v>
      </c>
      <c r="F7" s="52"/>
      <c r="G7" s="52"/>
      <c r="H7" s="54"/>
      <c r="I7" s="55"/>
      <c r="J7" s="56"/>
    </row>
    <row r="8" spans="1:10" ht="95.25" customHeight="1">
      <c r="A8" s="127" t="s">
        <v>284</v>
      </c>
      <c r="B8" s="211" t="s">
        <v>331</v>
      </c>
      <c r="C8" s="102"/>
      <c r="D8" s="209" t="s">
        <v>278</v>
      </c>
      <c r="E8" s="111" t="s">
        <v>408</v>
      </c>
      <c r="F8" s="57"/>
      <c r="G8" s="53"/>
      <c r="H8" s="53"/>
      <c r="I8" s="53"/>
      <c r="J8" s="58"/>
    </row>
    <row r="9" spans="1:8" ht="60" customHeight="1" thickBot="1">
      <c r="A9" s="52"/>
      <c r="B9" s="52"/>
      <c r="C9" s="52"/>
      <c r="D9" s="52"/>
      <c r="E9" s="52"/>
      <c r="F9" s="52"/>
      <c r="G9" s="52"/>
      <c r="H9" s="52"/>
    </row>
    <row r="10" spans="1:8" ht="52.5" customHeight="1" thickBot="1">
      <c r="A10" s="269" t="s">
        <v>285</v>
      </c>
      <c r="B10" s="270"/>
      <c r="C10" s="108" t="s">
        <v>107</v>
      </c>
      <c r="D10" s="108" t="s">
        <v>1</v>
      </c>
      <c r="E10" s="108" t="s">
        <v>2</v>
      </c>
      <c r="F10" s="108" t="s">
        <v>3</v>
      </c>
      <c r="G10" s="38"/>
      <c r="H10" s="38"/>
    </row>
    <row r="11" spans="1:8" s="166" customFormat="1" ht="90" customHeight="1">
      <c r="A11" s="276" t="s">
        <v>293</v>
      </c>
      <c r="B11" s="277"/>
      <c r="C11" s="204" t="s">
        <v>402</v>
      </c>
      <c r="D11" s="205">
        <v>75</v>
      </c>
      <c r="E11" s="207">
        <v>2000</v>
      </c>
      <c r="F11" s="206">
        <f aca="true" t="shared" si="0" ref="F11:F17">D11*E11</f>
        <v>150000</v>
      </c>
      <c r="G11" s="37"/>
      <c r="H11" s="38"/>
    </row>
    <row r="12" spans="1:8" s="166" customFormat="1" ht="68.25" customHeight="1">
      <c r="A12" s="276" t="s">
        <v>293</v>
      </c>
      <c r="B12" s="277"/>
      <c r="C12" s="204" t="s">
        <v>412</v>
      </c>
      <c r="D12" s="205">
        <v>800</v>
      </c>
      <c r="E12" s="207">
        <v>282.575</v>
      </c>
      <c r="F12" s="206">
        <f t="shared" si="0"/>
        <v>226060</v>
      </c>
      <c r="G12" s="37"/>
      <c r="H12" s="38"/>
    </row>
    <row r="13" spans="1:8" s="166" customFormat="1" ht="68.25" customHeight="1">
      <c r="A13" s="276" t="s">
        <v>293</v>
      </c>
      <c r="B13" s="277"/>
      <c r="C13" s="204" t="s">
        <v>403</v>
      </c>
      <c r="D13" s="205">
        <v>9</v>
      </c>
      <c r="E13" s="207">
        <v>400</v>
      </c>
      <c r="F13" s="206">
        <f t="shared" si="0"/>
        <v>3600</v>
      </c>
      <c r="G13" s="37"/>
      <c r="H13" s="38"/>
    </row>
    <row r="14" spans="1:8" s="166" customFormat="1" ht="68.25" customHeight="1">
      <c r="A14" s="276" t="s">
        <v>293</v>
      </c>
      <c r="B14" s="277"/>
      <c r="C14" s="204" t="s">
        <v>404</v>
      </c>
      <c r="D14" s="205">
        <v>9</v>
      </c>
      <c r="E14" s="207">
        <v>400</v>
      </c>
      <c r="F14" s="206">
        <f t="shared" si="0"/>
        <v>3600</v>
      </c>
      <c r="G14" s="37"/>
      <c r="H14" s="38"/>
    </row>
    <row r="15" spans="1:8" s="166" customFormat="1" ht="68.25" customHeight="1">
      <c r="A15" s="276" t="s">
        <v>293</v>
      </c>
      <c r="B15" s="277"/>
      <c r="C15" s="204" t="s">
        <v>415</v>
      </c>
      <c r="D15" s="205">
        <v>9</v>
      </c>
      <c r="E15" s="207">
        <v>420</v>
      </c>
      <c r="F15" s="206">
        <f t="shared" si="0"/>
        <v>3780</v>
      </c>
      <c r="G15" s="37"/>
      <c r="H15" s="38"/>
    </row>
    <row r="16" spans="1:8" s="166" customFormat="1" ht="68.25" customHeight="1">
      <c r="A16" s="276" t="s">
        <v>293</v>
      </c>
      <c r="B16" s="277"/>
      <c r="C16" s="204" t="s">
        <v>405</v>
      </c>
      <c r="D16" s="205">
        <v>9</v>
      </c>
      <c r="E16" s="207">
        <v>420</v>
      </c>
      <c r="F16" s="206">
        <f t="shared" si="0"/>
        <v>3780</v>
      </c>
      <c r="G16" s="37"/>
      <c r="H16" s="38"/>
    </row>
    <row r="17" spans="1:8" s="166" customFormat="1" ht="40.5" customHeight="1" thickBot="1">
      <c r="A17" s="272"/>
      <c r="B17" s="273"/>
      <c r="C17" s="80"/>
      <c r="D17" s="81"/>
      <c r="E17" s="46"/>
      <c r="F17" s="167">
        <f t="shared" si="0"/>
        <v>0</v>
      </c>
      <c r="G17" s="37"/>
      <c r="H17" s="38"/>
    </row>
    <row r="18" spans="1:8" s="166" customFormat="1" ht="34.5" customHeight="1" thickBot="1">
      <c r="A18" s="168"/>
      <c r="B18" s="169"/>
      <c r="C18" s="169"/>
      <c r="D18" s="90"/>
      <c r="E18" s="131" t="s">
        <v>105</v>
      </c>
      <c r="F18" s="132">
        <f>SUM(F11:F17)</f>
        <v>390820</v>
      </c>
      <c r="G18" s="37"/>
      <c r="H18" s="38"/>
    </row>
    <row r="19" spans="1:8" s="166" customFormat="1" ht="18" customHeight="1">
      <c r="A19" s="170"/>
      <c r="B19" s="171"/>
      <c r="C19" s="171"/>
      <c r="D19" s="274"/>
      <c r="E19" s="274"/>
      <c r="F19" s="274"/>
      <c r="G19" s="37"/>
      <c r="H19" s="171"/>
    </row>
    <row r="20" spans="1:8" s="166" customFormat="1" ht="24" customHeight="1">
      <c r="A20" s="170"/>
      <c r="B20" s="171"/>
      <c r="C20" s="171"/>
      <c r="D20" s="275"/>
      <c r="E20" s="275"/>
      <c r="F20" s="275"/>
      <c r="G20" s="37"/>
      <c r="H20" s="171"/>
    </row>
    <row r="21" s="166" customFormat="1" ht="12.75">
      <c r="D21" s="172"/>
    </row>
    <row r="22" spans="2:4" s="166" customFormat="1" ht="12.75">
      <c r="B22" s="173"/>
      <c r="C22" s="173"/>
      <c r="D22" s="172"/>
    </row>
    <row r="23" spans="2:4" s="166" customFormat="1" ht="12.75">
      <c r="B23" s="173"/>
      <c r="C23" s="173"/>
      <c r="D23" s="172"/>
    </row>
    <row r="24" spans="2:4" s="166" customFormat="1" ht="12.75">
      <c r="B24" s="173"/>
      <c r="C24" s="173"/>
      <c r="D24" s="172"/>
    </row>
    <row r="25" spans="2:4" s="166" customFormat="1" ht="12.75">
      <c r="B25" s="173"/>
      <c r="C25" s="173"/>
      <c r="D25" s="172"/>
    </row>
    <row r="26" spans="2:4" s="166" customFormat="1" ht="12.75">
      <c r="B26" s="173"/>
      <c r="C26" s="173"/>
      <c r="D26" s="172"/>
    </row>
    <row r="27" spans="2:4" s="166" customFormat="1" ht="12.75">
      <c r="B27" s="173"/>
      <c r="C27" s="173"/>
      <c r="D27" s="172"/>
    </row>
    <row r="28" spans="2:4" s="166" customFormat="1" ht="12.75">
      <c r="B28" s="174"/>
      <c r="C28" s="174"/>
      <c r="D28" s="172"/>
    </row>
    <row r="29" spans="2:4" s="166" customFormat="1" ht="12.75">
      <c r="B29" s="174"/>
      <c r="C29" s="174"/>
      <c r="D29" s="172"/>
    </row>
    <row r="30" spans="2:4" s="166" customFormat="1" ht="12.75">
      <c r="B30" s="173"/>
      <c r="C30" s="173"/>
      <c r="D30" s="172"/>
    </row>
    <row r="31" spans="2:5" s="166" customFormat="1" ht="12.75">
      <c r="B31" s="175"/>
      <c r="C31" s="175"/>
      <c r="D31" s="172"/>
      <c r="E31" s="175"/>
    </row>
    <row r="32" spans="2:4" s="166" customFormat="1" ht="12.75">
      <c r="B32" s="173"/>
      <c r="C32" s="173"/>
      <c r="D32" s="172"/>
    </row>
    <row r="33" spans="2:4" s="166" customFormat="1" ht="12.75">
      <c r="B33" s="173"/>
      <c r="C33" s="173"/>
      <c r="D33" s="172"/>
    </row>
    <row r="34" spans="2:4" s="166" customFormat="1" ht="12.75">
      <c r="B34" s="173"/>
      <c r="C34" s="173"/>
      <c r="D34" s="172"/>
    </row>
    <row r="35" spans="2:4" s="166" customFormat="1" ht="12.75">
      <c r="B35" s="173"/>
      <c r="C35" s="173"/>
      <c r="D35" s="172"/>
    </row>
    <row r="36" spans="2:4" s="166" customFormat="1" ht="12.75">
      <c r="B36" s="173"/>
      <c r="C36" s="173"/>
      <c r="D36" s="172"/>
    </row>
    <row r="37" spans="2:4" s="166" customFormat="1" ht="12.75">
      <c r="B37" s="173"/>
      <c r="C37" s="173"/>
      <c r="D37" s="172"/>
    </row>
    <row r="38" spans="2:4" s="166" customFormat="1" ht="12.75">
      <c r="B38" s="173"/>
      <c r="C38" s="173"/>
      <c r="D38" s="176"/>
    </row>
    <row r="39" spans="2:4" s="166" customFormat="1" ht="12.75">
      <c r="B39" s="173"/>
      <c r="C39" s="173"/>
      <c r="D39" s="176"/>
    </row>
    <row r="40" spans="2:4" s="166" customFormat="1" ht="12.75">
      <c r="B40" s="173"/>
      <c r="C40" s="173"/>
      <c r="D40" s="176"/>
    </row>
    <row r="41" spans="2:4" s="166" customFormat="1" ht="12.75">
      <c r="B41" s="173"/>
      <c r="C41" s="173"/>
      <c r="D41" s="176"/>
    </row>
    <row r="42" spans="2:4" s="166" customFormat="1" ht="12.75">
      <c r="B42" s="173"/>
      <c r="C42" s="173"/>
      <c r="D42" s="176"/>
    </row>
    <row r="43" spans="2:4" s="166" customFormat="1" ht="12.75">
      <c r="B43" s="177"/>
      <c r="C43" s="177"/>
      <c r="D43" s="176"/>
    </row>
    <row r="44" spans="4:9" s="166" customFormat="1" ht="12.75">
      <c r="D44" s="271"/>
      <c r="E44" s="271"/>
      <c r="F44" s="271"/>
      <c r="G44" s="271"/>
      <c r="H44" s="271"/>
      <c r="I44" s="271"/>
    </row>
    <row r="45" s="166" customFormat="1" ht="12.75"/>
    <row r="46" s="166" customFormat="1" ht="12.75"/>
    <row r="47" s="166" customFormat="1" ht="12.75"/>
    <row r="48" s="166" customFormat="1" ht="12.75"/>
    <row r="49" s="166" customFormat="1" ht="12.75"/>
    <row r="50" s="166" customFormat="1" ht="12.75"/>
    <row r="51" s="166" customFormat="1" ht="12.75"/>
    <row r="52" s="166" customFormat="1" ht="12.75"/>
    <row r="53" s="166" customFormat="1" ht="12.75"/>
    <row r="54" s="166" customFormat="1" ht="12.75"/>
    <row r="55" s="166" customFormat="1" ht="12.75"/>
    <row r="56" s="166" customFormat="1" ht="12.75"/>
    <row r="57" s="166" customFormat="1" ht="12.75"/>
    <row r="58" s="166" customFormat="1" ht="12.75"/>
    <row r="59" s="166" customFormat="1" ht="12.75"/>
    <row r="60" s="166" customFormat="1" ht="12.75"/>
    <row r="61" s="166" customFormat="1" ht="12.75"/>
    <row r="62" s="166" customFormat="1" ht="12.75"/>
    <row r="63" s="166" customFormat="1" ht="12.75"/>
    <row r="64" s="166" customFormat="1" ht="12.75"/>
    <row r="172" spans="6:33" ht="12.75">
      <c r="F172" s="68"/>
      <c r="G172" s="68"/>
      <c r="H172" s="68"/>
      <c r="I172" s="68"/>
      <c r="J172" s="68"/>
      <c r="K172" s="68"/>
      <c r="L172" s="68"/>
      <c r="M172" s="68"/>
      <c r="N172" s="68"/>
      <c r="O172" s="69"/>
      <c r="P172" s="69"/>
      <c r="Q172" s="69"/>
      <c r="R172" s="69"/>
      <c r="S172" s="69"/>
      <c r="T172" s="68"/>
      <c r="U172" s="68"/>
      <c r="V172" s="68"/>
      <c r="W172" s="68"/>
      <c r="X172" s="68"/>
      <c r="Y172" s="68"/>
      <c r="Z172" s="68"/>
      <c r="AA172" s="68"/>
      <c r="AB172" s="68"/>
      <c r="AC172" s="68"/>
      <c r="AD172" s="68"/>
      <c r="AE172" s="68"/>
      <c r="AF172" s="68"/>
      <c r="AG172" s="68"/>
    </row>
    <row r="173" spans="3:33" ht="12.75">
      <c r="C173" s="68"/>
      <c r="D173" s="68"/>
      <c r="E173" s="68"/>
      <c r="F173" s="68"/>
      <c r="G173" s="68"/>
      <c r="H173" s="68"/>
      <c r="I173" s="68"/>
      <c r="J173" s="68"/>
      <c r="K173" s="68"/>
      <c r="L173" s="68"/>
      <c r="M173" s="68"/>
      <c r="N173" s="68"/>
      <c r="O173" s="69"/>
      <c r="P173" s="69"/>
      <c r="Q173" s="69"/>
      <c r="R173" s="69"/>
      <c r="S173" s="69"/>
      <c r="T173" s="68"/>
      <c r="U173" s="68"/>
      <c r="V173" s="68"/>
      <c r="W173" s="68"/>
      <c r="X173" s="68"/>
      <c r="Y173" s="68"/>
      <c r="Z173" s="68"/>
      <c r="AA173" s="68"/>
      <c r="AB173" s="68"/>
      <c r="AC173" s="68"/>
      <c r="AD173" s="68"/>
      <c r="AE173" s="68"/>
      <c r="AF173" s="68"/>
      <c r="AG173" s="68"/>
    </row>
    <row r="174" spans="3:33" ht="12.75">
      <c r="C174" s="68"/>
      <c r="D174" s="68"/>
      <c r="E174" s="68"/>
      <c r="F174" s="68"/>
      <c r="G174" s="68"/>
      <c r="H174" s="68"/>
      <c r="I174" s="68"/>
      <c r="J174" s="68"/>
      <c r="K174" s="68"/>
      <c r="L174" s="68"/>
      <c r="M174" s="68"/>
      <c r="N174" s="68"/>
      <c r="O174" s="69"/>
      <c r="P174" s="69"/>
      <c r="Q174" s="69"/>
      <c r="R174" s="69"/>
      <c r="S174" s="69"/>
      <c r="T174" s="68"/>
      <c r="U174" s="68"/>
      <c r="V174" s="68"/>
      <c r="W174" s="68"/>
      <c r="X174" s="68"/>
      <c r="Y174" s="68"/>
      <c r="Z174" s="68"/>
      <c r="AA174" s="68"/>
      <c r="AB174" s="68"/>
      <c r="AC174" s="68"/>
      <c r="AD174" s="68"/>
      <c r="AE174" s="68"/>
      <c r="AF174" s="68"/>
      <c r="AG174" s="68"/>
    </row>
    <row r="175" spans="3:33" ht="12.75">
      <c r="C175" s="68"/>
      <c r="D175" s="68"/>
      <c r="E175" s="68"/>
      <c r="F175" s="68"/>
      <c r="G175" s="68"/>
      <c r="H175" s="68"/>
      <c r="I175" s="68"/>
      <c r="J175" s="68"/>
      <c r="K175" s="68"/>
      <c r="L175" s="68"/>
      <c r="M175" s="68"/>
      <c r="N175" s="68"/>
      <c r="O175" s="69"/>
      <c r="P175" s="69"/>
      <c r="Q175" s="69"/>
      <c r="R175" s="69"/>
      <c r="S175" s="69"/>
      <c r="T175" s="68"/>
      <c r="U175" s="68"/>
      <c r="V175" s="68"/>
      <c r="W175" s="68"/>
      <c r="X175" s="68"/>
      <c r="Y175" s="68"/>
      <c r="Z175" s="68"/>
      <c r="AA175" s="68"/>
      <c r="AB175" s="68"/>
      <c r="AC175" s="68"/>
      <c r="AD175" s="68"/>
      <c r="AE175" s="68"/>
      <c r="AF175" s="68"/>
      <c r="AG175" s="68"/>
    </row>
    <row r="176" spans="3:33" ht="12.75">
      <c r="C176" s="68"/>
      <c r="D176" s="68"/>
      <c r="E176" s="68"/>
      <c r="F176" s="68"/>
      <c r="G176" s="68"/>
      <c r="H176" s="68"/>
      <c r="I176" s="68"/>
      <c r="J176" s="68"/>
      <c r="K176" s="68"/>
      <c r="L176" s="68"/>
      <c r="M176" s="68"/>
      <c r="N176" s="68"/>
      <c r="O176" s="69"/>
      <c r="P176" s="69"/>
      <c r="Q176" s="69"/>
      <c r="R176" s="69"/>
      <c r="S176" s="69"/>
      <c r="T176" s="68"/>
      <c r="U176" s="68"/>
      <c r="V176" s="68"/>
      <c r="W176" s="68"/>
      <c r="X176" s="68"/>
      <c r="Y176" s="68"/>
      <c r="Z176" s="68"/>
      <c r="AA176" s="68"/>
      <c r="AB176" s="68"/>
      <c r="AC176" s="68"/>
      <c r="AD176" s="68"/>
      <c r="AE176" s="68"/>
      <c r="AF176" s="68"/>
      <c r="AG176" s="68"/>
    </row>
    <row r="177" spans="3:33" ht="12.75">
      <c r="C177" s="68"/>
      <c r="D177" s="68"/>
      <c r="E177" s="68"/>
      <c r="F177" s="68"/>
      <c r="G177" s="68"/>
      <c r="H177" s="68"/>
      <c r="I177" s="68"/>
      <c r="J177" s="68"/>
      <c r="K177" s="68"/>
      <c r="L177" s="68"/>
      <c r="M177" s="68"/>
      <c r="N177" s="68"/>
      <c r="O177" s="69"/>
      <c r="P177" s="69"/>
      <c r="Q177" s="69"/>
      <c r="R177" s="69"/>
      <c r="S177" s="69"/>
      <c r="T177" s="68"/>
      <c r="U177" s="68"/>
      <c r="V177" s="68"/>
      <c r="W177" s="68"/>
      <c r="X177" s="68"/>
      <c r="Y177" s="68"/>
      <c r="Z177" s="68"/>
      <c r="AA177" s="68"/>
      <c r="AB177" s="68"/>
      <c r="AC177" s="68"/>
      <c r="AD177" s="68"/>
      <c r="AE177" s="68"/>
      <c r="AF177" s="68"/>
      <c r="AG177" s="68"/>
    </row>
    <row r="178" spans="3:33" ht="12.75">
      <c r="C178" s="68"/>
      <c r="D178" s="68"/>
      <c r="E178" s="68"/>
      <c r="F178" s="68"/>
      <c r="G178" s="68"/>
      <c r="H178" s="68"/>
      <c r="I178" s="68"/>
      <c r="J178" s="68"/>
      <c r="K178" s="68"/>
      <c r="L178" s="68"/>
      <c r="M178" s="68"/>
      <c r="N178" s="68"/>
      <c r="O178" s="69"/>
      <c r="P178" s="69"/>
      <c r="Q178" s="69"/>
      <c r="R178" s="69"/>
      <c r="S178" s="69"/>
      <c r="T178" s="68"/>
      <c r="U178" s="68"/>
      <c r="V178" s="68"/>
      <c r="W178" s="68"/>
      <c r="X178" s="68"/>
      <c r="Y178" s="68"/>
      <c r="Z178" s="68"/>
      <c r="AA178" s="68"/>
      <c r="AB178" s="68"/>
      <c r="AC178" s="68"/>
      <c r="AD178" s="68"/>
      <c r="AE178" s="68"/>
      <c r="AF178" s="68"/>
      <c r="AG178" s="68"/>
    </row>
    <row r="179" spans="3:33" ht="12.75">
      <c r="C179" s="68"/>
      <c r="D179" s="68"/>
      <c r="E179" s="68"/>
      <c r="F179" s="68"/>
      <c r="G179" s="68"/>
      <c r="H179" s="68"/>
      <c r="I179" s="68"/>
      <c r="J179" s="68"/>
      <c r="K179" s="68"/>
      <c r="L179" s="68"/>
      <c r="M179" s="68"/>
      <c r="N179" s="68"/>
      <c r="O179" s="69"/>
      <c r="P179" s="69"/>
      <c r="Q179" s="69"/>
      <c r="R179" s="69"/>
      <c r="S179" s="69"/>
      <c r="T179" s="68"/>
      <c r="U179" s="68"/>
      <c r="V179" s="68"/>
      <c r="W179" s="68"/>
      <c r="X179" s="68"/>
      <c r="Y179" s="68"/>
      <c r="Z179" s="68"/>
      <c r="AA179" s="68"/>
      <c r="AB179" s="68"/>
      <c r="AC179" s="68"/>
      <c r="AD179" s="68"/>
      <c r="AE179" s="68"/>
      <c r="AF179" s="68"/>
      <c r="AG179" s="68"/>
    </row>
    <row r="180" spans="3:33" ht="12.75">
      <c r="C180" s="70"/>
      <c r="D180" s="70"/>
      <c r="E180" s="70"/>
      <c r="F180" s="70"/>
      <c r="G180" s="70"/>
      <c r="H180" s="70"/>
      <c r="I180" s="70"/>
      <c r="J180" s="70"/>
      <c r="K180" s="70"/>
      <c r="L180" s="68"/>
      <c r="M180" s="68"/>
      <c r="N180" s="68"/>
      <c r="O180" s="69"/>
      <c r="P180" s="69"/>
      <c r="Q180" s="69"/>
      <c r="R180" s="69"/>
      <c r="S180" s="69"/>
      <c r="T180" s="68"/>
      <c r="U180" s="68"/>
      <c r="V180" s="68"/>
      <c r="W180" s="68"/>
      <c r="X180" s="68"/>
      <c r="Y180" s="68"/>
      <c r="Z180" s="68"/>
      <c r="AA180" s="68"/>
      <c r="AB180" s="68"/>
      <c r="AC180" s="68"/>
      <c r="AD180" s="68"/>
      <c r="AE180" s="68"/>
      <c r="AF180" s="68"/>
      <c r="AG180" s="68"/>
    </row>
    <row r="181" spans="3:33" ht="12.75">
      <c r="C181" s="70"/>
      <c r="D181" s="70"/>
      <c r="E181" s="70"/>
      <c r="F181" s="70"/>
      <c r="G181" s="70"/>
      <c r="H181" s="70"/>
      <c r="I181" s="70"/>
      <c r="J181" s="70"/>
      <c r="K181" s="70"/>
      <c r="L181" s="68"/>
      <c r="M181" s="68"/>
      <c r="N181" s="68"/>
      <c r="O181" s="69"/>
      <c r="P181" s="69"/>
      <c r="Q181" s="69"/>
      <c r="R181" s="69"/>
      <c r="S181" s="69"/>
      <c r="T181" s="68"/>
      <c r="U181" s="68"/>
      <c r="V181" s="68"/>
      <c r="W181" s="68"/>
      <c r="X181" s="68"/>
      <c r="Y181" s="68"/>
      <c r="Z181" s="68"/>
      <c r="AA181" s="68"/>
      <c r="AB181" s="68"/>
      <c r="AC181" s="68"/>
      <c r="AD181" s="68"/>
      <c r="AE181" s="68"/>
      <c r="AF181" s="68"/>
      <c r="AG181" s="68"/>
    </row>
    <row r="182" spans="3:33" ht="12.75">
      <c r="C182" s="70"/>
      <c r="D182" s="70"/>
      <c r="E182" s="70"/>
      <c r="F182" s="70"/>
      <c r="G182" s="70"/>
      <c r="H182" s="70"/>
      <c r="I182" s="70"/>
      <c r="J182" s="70"/>
      <c r="K182" s="70"/>
      <c r="L182" s="68"/>
      <c r="M182" s="68"/>
      <c r="N182" s="68"/>
      <c r="O182" s="69"/>
      <c r="P182" s="69"/>
      <c r="Q182" s="69"/>
      <c r="R182" s="69"/>
      <c r="S182" s="69"/>
      <c r="T182" s="68"/>
      <c r="U182" s="68"/>
      <c r="V182" s="68"/>
      <c r="W182" s="68"/>
      <c r="X182" s="68"/>
      <c r="Y182" s="68"/>
      <c r="Z182" s="68"/>
      <c r="AA182" s="68"/>
      <c r="AB182" s="68"/>
      <c r="AC182" s="68"/>
      <c r="AD182" s="68"/>
      <c r="AE182" s="68"/>
      <c r="AF182" s="68"/>
      <c r="AG182" s="68"/>
    </row>
    <row r="183" spans="3:33" ht="12.75">
      <c r="C183" s="70"/>
      <c r="D183" s="70"/>
      <c r="E183" s="70"/>
      <c r="F183" s="70"/>
      <c r="G183" s="70"/>
      <c r="H183" s="70"/>
      <c r="I183" s="70"/>
      <c r="J183" s="70"/>
      <c r="K183" s="70"/>
      <c r="L183" s="68"/>
      <c r="M183" s="68"/>
      <c r="N183" s="68"/>
      <c r="O183" s="69"/>
      <c r="P183" s="69"/>
      <c r="Q183" s="69"/>
      <c r="R183" s="69"/>
      <c r="S183" s="69"/>
      <c r="T183" s="68"/>
      <c r="U183" s="68"/>
      <c r="V183" s="68"/>
      <c r="W183" s="68"/>
      <c r="X183" s="68"/>
      <c r="Y183" s="68"/>
      <c r="Z183" s="68"/>
      <c r="AA183" s="68"/>
      <c r="AB183" s="68"/>
      <c r="AC183" s="68"/>
      <c r="AD183" s="68"/>
      <c r="AE183" s="68"/>
      <c r="AF183" s="68"/>
      <c r="AG183" s="68"/>
    </row>
    <row r="184" spans="3:33" ht="12.75">
      <c r="C184" s="70"/>
      <c r="D184" s="70"/>
      <c r="E184" s="70"/>
      <c r="F184" s="70"/>
      <c r="G184" s="70"/>
      <c r="H184" s="70"/>
      <c r="I184" s="70"/>
      <c r="J184" s="70"/>
      <c r="K184" s="70"/>
      <c r="L184" s="68"/>
      <c r="M184" s="68"/>
      <c r="N184" s="68"/>
      <c r="O184" s="69"/>
      <c r="P184" s="69"/>
      <c r="Q184" s="69"/>
      <c r="R184" s="69"/>
      <c r="S184" s="69"/>
      <c r="T184" s="68"/>
      <c r="U184" s="68"/>
      <c r="V184" s="68"/>
      <c r="W184" s="68"/>
      <c r="X184" s="68"/>
      <c r="Y184" s="68"/>
      <c r="Z184" s="68"/>
      <c r="AA184" s="68"/>
      <c r="AB184" s="68"/>
      <c r="AC184" s="68"/>
      <c r="AD184" s="68"/>
      <c r="AE184" s="68"/>
      <c r="AF184" s="68"/>
      <c r="AG184" s="68"/>
    </row>
    <row r="185" spans="3:33" ht="36.75" customHeight="1">
      <c r="C185" s="70"/>
      <c r="D185" s="70"/>
      <c r="E185" s="70"/>
      <c r="F185" s="71"/>
      <c r="G185" s="70"/>
      <c r="H185" s="72"/>
      <c r="I185" s="73"/>
      <c r="J185" s="73"/>
      <c r="K185" s="74"/>
      <c r="L185" s="75"/>
      <c r="M185" s="75"/>
      <c r="N185" s="76"/>
      <c r="O185" s="69"/>
      <c r="P185" s="77"/>
      <c r="Q185" s="69"/>
      <c r="R185" s="69"/>
      <c r="S185" s="69"/>
      <c r="T185" s="68"/>
      <c r="U185" s="68"/>
      <c r="V185" s="68"/>
      <c r="W185" s="68"/>
      <c r="X185" s="68"/>
      <c r="Y185" s="68"/>
      <c r="Z185" s="68"/>
      <c r="AA185" s="68"/>
      <c r="AB185" s="68"/>
      <c r="AC185" s="68"/>
      <c r="AD185" s="68"/>
      <c r="AE185" s="68"/>
      <c r="AF185" s="68"/>
      <c r="AG185" s="68"/>
    </row>
    <row r="186" spans="3:33" ht="81" customHeight="1">
      <c r="C186" s="70"/>
      <c r="D186" s="70"/>
      <c r="E186" s="70"/>
      <c r="F186" s="71"/>
      <c r="G186" s="70"/>
      <c r="H186" s="199" t="s">
        <v>360</v>
      </c>
      <c r="I186" s="73" t="s">
        <v>110</v>
      </c>
      <c r="J186" s="73"/>
      <c r="K186" s="74"/>
      <c r="L186" s="75"/>
      <c r="M186" s="75"/>
      <c r="N186" s="76"/>
      <c r="O186" s="69"/>
      <c r="P186" s="193" t="s">
        <v>287</v>
      </c>
      <c r="Q186"/>
      <c r="R186" s="69"/>
      <c r="S186" s="69"/>
      <c r="T186" s="68"/>
      <c r="U186" s="68"/>
      <c r="V186" s="68"/>
      <c r="W186" s="68"/>
      <c r="X186" s="68"/>
      <c r="Y186" s="68"/>
      <c r="Z186" s="68"/>
      <c r="AA186" s="68"/>
      <c r="AB186" s="68"/>
      <c r="AC186" s="68"/>
      <c r="AD186" s="68"/>
      <c r="AE186" s="68"/>
      <c r="AF186" s="68"/>
      <c r="AG186" s="68"/>
    </row>
    <row r="187" spans="3:33" ht="36.75" customHeight="1">
      <c r="C187" s="70"/>
      <c r="D187" s="70"/>
      <c r="E187" s="70"/>
      <c r="F187" s="71"/>
      <c r="G187" s="70"/>
      <c r="H187" s="199" t="s">
        <v>361</v>
      </c>
      <c r="I187" s="73" t="s">
        <v>134</v>
      </c>
      <c r="J187" s="73"/>
      <c r="K187" s="74"/>
      <c r="L187" s="75"/>
      <c r="M187" s="75"/>
      <c r="N187" s="76"/>
      <c r="O187" s="69"/>
      <c r="P187" s="193" t="s">
        <v>288</v>
      </c>
      <c r="Q187"/>
      <c r="R187" s="69"/>
      <c r="S187" s="69"/>
      <c r="T187" s="68"/>
      <c r="U187" s="68"/>
      <c r="V187" s="68"/>
      <c r="W187" s="68"/>
      <c r="X187" s="68"/>
      <c r="Y187" s="68"/>
      <c r="Z187" s="68"/>
      <c r="AA187" s="68"/>
      <c r="AB187" s="68"/>
      <c r="AC187" s="68"/>
      <c r="AD187" s="68"/>
      <c r="AE187" s="68"/>
      <c r="AF187" s="68"/>
      <c r="AG187" s="68"/>
    </row>
    <row r="188" spans="3:33" ht="36.75" customHeight="1">
      <c r="C188" s="70"/>
      <c r="D188" s="70"/>
      <c r="E188" s="70"/>
      <c r="F188" s="71"/>
      <c r="G188" s="70"/>
      <c r="H188" s="199" t="s">
        <v>362</v>
      </c>
      <c r="I188" s="73" t="str">
        <f>'Hoja 1 base'!A5</f>
        <v>BAJA CALIFORNIA SUR</v>
      </c>
      <c r="J188" s="73"/>
      <c r="K188" s="74"/>
      <c r="L188" s="75"/>
      <c r="M188" s="75"/>
      <c r="N188" s="76"/>
      <c r="O188" s="69"/>
      <c r="P188" s="193" t="s">
        <v>289</v>
      </c>
      <c r="Q188"/>
      <c r="R188" s="69"/>
      <c r="S188" s="69"/>
      <c r="T188" s="68"/>
      <c r="U188" s="68"/>
      <c r="V188" s="68"/>
      <c r="W188" s="68"/>
      <c r="X188" s="68"/>
      <c r="Y188" s="68"/>
      <c r="Z188" s="68"/>
      <c r="AA188" s="68"/>
      <c r="AB188" s="68"/>
      <c r="AC188" s="68"/>
      <c r="AD188" s="68"/>
      <c r="AE188" s="68"/>
      <c r="AF188" s="68"/>
      <c r="AG188" s="68"/>
    </row>
    <row r="189" spans="3:33" ht="36.75" customHeight="1">
      <c r="C189" s="70"/>
      <c r="D189" s="70"/>
      <c r="E189" s="70"/>
      <c r="F189" s="71"/>
      <c r="G189" s="70"/>
      <c r="H189" s="199" t="s">
        <v>363</v>
      </c>
      <c r="I189" s="73" t="str">
        <f>'Hoja 1 base'!A6</f>
        <v>CAMPECHE</v>
      </c>
      <c r="J189" s="73"/>
      <c r="K189" s="74"/>
      <c r="L189" s="75"/>
      <c r="M189" s="75"/>
      <c r="N189" s="76"/>
      <c r="O189" s="69"/>
      <c r="P189" s="193" t="s">
        <v>290</v>
      </c>
      <c r="Q189"/>
      <c r="R189" s="69"/>
      <c r="S189" s="69"/>
      <c r="T189" s="68"/>
      <c r="U189" s="68"/>
      <c r="V189" s="68"/>
      <c r="W189" s="68"/>
      <c r="X189" s="68"/>
      <c r="Y189" s="68"/>
      <c r="Z189" s="68"/>
      <c r="AA189" s="68"/>
      <c r="AB189" s="68"/>
      <c r="AC189" s="68"/>
      <c r="AD189" s="68"/>
      <c r="AE189" s="68"/>
      <c r="AF189" s="68"/>
      <c r="AG189" s="68"/>
    </row>
    <row r="190" spans="3:33" ht="36.75" customHeight="1">
      <c r="C190" s="70"/>
      <c r="D190" s="70"/>
      <c r="E190" s="70"/>
      <c r="F190" s="71"/>
      <c r="H190" s="199" t="s">
        <v>364</v>
      </c>
      <c r="I190" s="73" t="str">
        <f>'Hoja 1 base'!A9</f>
        <v>CHIAPAS</v>
      </c>
      <c r="J190" s="73"/>
      <c r="K190" s="74"/>
      <c r="L190" s="75"/>
      <c r="M190" s="75"/>
      <c r="N190" s="76"/>
      <c r="O190" s="69"/>
      <c r="P190" s="193" t="s">
        <v>291</v>
      </c>
      <c r="Q190"/>
      <c r="R190" s="69"/>
      <c r="S190" s="69"/>
      <c r="T190" s="68"/>
      <c r="U190" s="68"/>
      <c r="V190" s="68"/>
      <c r="W190" s="68"/>
      <c r="X190" s="68"/>
      <c r="Y190" s="68"/>
      <c r="Z190" s="68"/>
      <c r="AA190" s="68"/>
      <c r="AB190" s="68"/>
      <c r="AC190" s="68"/>
      <c r="AD190" s="68"/>
      <c r="AE190" s="68"/>
      <c r="AF190" s="68"/>
      <c r="AG190" s="68"/>
    </row>
    <row r="191" spans="3:33" ht="36.75" customHeight="1">
      <c r="C191" s="70"/>
      <c r="D191" s="70"/>
      <c r="E191" s="70"/>
      <c r="F191" s="71"/>
      <c r="H191" s="199" t="s">
        <v>365</v>
      </c>
      <c r="I191" s="73" t="str">
        <f>'Hoja 1 base'!A10</f>
        <v>CHIHUAHUA</v>
      </c>
      <c r="J191" s="73"/>
      <c r="K191" s="74"/>
      <c r="L191" s="75"/>
      <c r="M191" s="75"/>
      <c r="N191" s="76"/>
      <c r="O191" s="69"/>
      <c r="P191" s="193" t="s">
        <v>292</v>
      </c>
      <c r="Q191"/>
      <c r="R191" s="69"/>
      <c r="S191" s="69"/>
      <c r="T191" s="68"/>
      <c r="U191" s="68"/>
      <c r="V191" s="68"/>
      <c r="W191" s="68"/>
      <c r="X191" s="68"/>
      <c r="Y191" s="68"/>
      <c r="Z191" s="68"/>
      <c r="AA191" s="68"/>
      <c r="AB191" s="68"/>
      <c r="AC191" s="68"/>
      <c r="AD191" s="68"/>
      <c r="AE191" s="68"/>
      <c r="AF191" s="68"/>
      <c r="AG191" s="68"/>
    </row>
    <row r="192" spans="3:33" ht="36.75" customHeight="1">
      <c r="C192" s="70"/>
      <c r="D192" s="70"/>
      <c r="E192" s="70"/>
      <c r="F192" s="71"/>
      <c r="G192" s="70"/>
      <c r="H192" s="199" t="s">
        <v>366</v>
      </c>
      <c r="I192" s="73" t="str">
        <f>'Hoja 1 base'!A7</f>
        <v>COAHUILA</v>
      </c>
      <c r="J192" s="73"/>
      <c r="K192" s="74"/>
      <c r="L192" s="75"/>
      <c r="M192" s="75"/>
      <c r="N192" s="76"/>
      <c r="O192" s="69"/>
      <c r="P192" s="193" t="s">
        <v>293</v>
      </c>
      <c r="Q192"/>
      <c r="R192" s="69"/>
      <c r="S192" s="69"/>
      <c r="T192" s="68"/>
      <c r="U192" s="68"/>
      <c r="V192" s="68"/>
      <c r="W192" s="68"/>
      <c r="X192" s="68"/>
      <c r="Y192" s="68"/>
      <c r="Z192" s="68"/>
      <c r="AA192" s="68"/>
      <c r="AB192" s="68"/>
      <c r="AC192" s="68"/>
      <c r="AD192" s="68"/>
      <c r="AE192" s="68"/>
      <c r="AF192" s="68"/>
      <c r="AG192" s="68"/>
    </row>
    <row r="193" spans="3:33" ht="36.75" customHeight="1">
      <c r="C193" s="70"/>
      <c r="D193" s="70"/>
      <c r="E193" s="70"/>
      <c r="F193" s="71"/>
      <c r="G193" s="70"/>
      <c r="H193" s="199" t="s">
        <v>367</v>
      </c>
      <c r="I193" s="73" t="str">
        <f>'Hoja 1 base'!A8</f>
        <v>COLIMA</v>
      </c>
      <c r="J193" s="73"/>
      <c r="K193" s="74"/>
      <c r="L193" s="75"/>
      <c r="M193" s="75"/>
      <c r="N193" s="76"/>
      <c r="O193" s="69"/>
      <c r="P193" s="193" t="s">
        <v>294</v>
      </c>
      <c r="Q193"/>
      <c r="R193" s="69"/>
      <c r="S193" s="69"/>
      <c r="T193" s="68"/>
      <c r="U193" s="68"/>
      <c r="V193" s="68"/>
      <c r="W193" s="68"/>
      <c r="X193" s="68"/>
      <c r="Y193" s="68"/>
      <c r="Z193" s="68"/>
      <c r="AA193" s="68"/>
      <c r="AB193" s="68"/>
      <c r="AC193" s="68"/>
      <c r="AD193" s="68"/>
      <c r="AE193" s="68"/>
      <c r="AF193" s="68"/>
      <c r="AG193" s="68"/>
    </row>
    <row r="194" spans="3:33" ht="36.75" customHeight="1">
      <c r="C194" s="70"/>
      <c r="D194" s="70"/>
      <c r="E194" s="70"/>
      <c r="F194" s="71"/>
      <c r="H194" s="199" t="s">
        <v>368</v>
      </c>
      <c r="I194" s="73" t="str">
        <f>'Hoja 1 base'!A12</f>
        <v>DISTRITO FEDERAL</v>
      </c>
      <c r="J194" s="73"/>
      <c r="K194" s="74"/>
      <c r="L194" s="75"/>
      <c r="M194" s="75"/>
      <c r="N194" s="76"/>
      <c r="O194" s="69"/>
      <c r="P194" s="193" t="s">
        <v>295</v>
      </c>
      <c r="Q194"/>
      <c r="R194" s="69"/>
      <c r="S194" s="69"/>
      <c r="T194" s="68"/>
      <c r="U194" s="68"/>
      <c r="V194" s="68"/>
      <c r="W194" s="68"/>
      <c r="X194" s="68"/>
      <c r="Y194" s="68"/>
      <c r="Z194" s="68"/>
      <c r="AA194" s="68"/>
      <c r="AB194" s="68"/>
      <c r="AC194" s="68"/>
      <c r="AD194" s="68"/>
      <c r="AE194" s="68"/>
      <c r="AF194" s="68"/>
      <c r="AG194" s="68"/>
    </row>
    <row r="195" spans="3:33" ht="36.75" customHeight="1">
      <c r="C195" s="70"/>
      <c r="D195" s="70"/>
      <c r="E195" s="70"/>
      <c r="F195" s="71"/>
      <c r="G195" s="70"/>
      <c r="H195" s="199" t="s">
        <v>369</v>
      </c>
      <c r="I195" s="73" t="str">
        <f>'Hoja 1 base'!A11</f>
        <v>DURANGO</v>
      </c>
      <c r="J195" s="73"/>
      <c r="K195" s="74"/>
      <c r="L195" s="75"/>
      <c r="M195" s="68"/>
      <c r="N195" s="68"/>
      <c r="O195" s="69"/>
      <c r="P195" s="193" t="s">
        <v>296</v>
      </c>
      <c r="Q195"/>
      <c r="R195" s="69"/>
      <c r="S195" s="69"/>
      <c r="T195" s="68"/>
      <c r="U195" s="68"/>
      <c r="V195" s="68"/>
      <c r="W195" s="68"/>
      <c r="X195" s="68"/>
      <c r="Y195" s="68"/>
      <c r="Z195" s="68"/>
      <c r="AA195" s="68"/>
      <c r="AB195" s="68"/>
      <c r="AC195" s="68"/>
      <c r="AD195" s="68"/>
      <c r="AE195" s="68"/>
      <c r="AF195" s="68"/>
      <c r="AG195" s="68"/>
    </row>
    <row r="196" spans="3:33" ht="36.75" customHeight="1">
      <c r="C196" s="70"/>
      <c r="D196" s="70"/>
      <c r="E196" s="70"/>
      <c r="F196" s="71"/>
      <c r="H196" s="199" t="s">
        <v>370</v>
      </c>
      <c r="I196" s="73" t="str">
        <f>'Hoja 1 base'!A17</f>
        <v>ESTADO DE MÉXICO</v>
      </c>
      <c r="J196" s="73"/>
      <c r="K196" s="74"/>
      <c r="L196" s="75"/>
      <c r="M196" s="68"/>
      <c r="N196" s="68"/>
      <c r="O196" s="69"/>
      <c r="P196" s="193" t="s">
        <v>297</v>
      </c>
      <c r="Q196"/>
      <c r="R196" s="69"/>
      <c r="S196" s="69"/>
      <c r="T196" s="68"/>
      <c r="U196" s="68"/>
      <c r="V196" s="68"/>
      <c r="W196" s="68"/>
      <c r="X196" s="68"/>
      <c r="Y196" s="68"/>
      <c r="Z196" s="68"/>
      <c r="AA196" s="68"/>
      <c r="AB196" s="68"/>
      <c r="AC196" s="68"/>
      <c r="AD196" s="68"/>
      <c r="AE196" s="68"/>
      <c r="AF196" s="68"/>
      <c r="AG196" s="68"/>
    </row>
    <row r="197" spans="3:33" ht="36.75" customHeight="1">
      <c r="C197" s="70"/>
      <c r="D197" s="70"/>
      <c r="E197" s="70"/>
      <c r="F197" s="71"/>
      <c r="G197" s="70"/>
      <c r="H197" s="199" t="s">
        <v>371</v>
      </c>
      <c r="I197" s="73" t="str">
        <f>'Hoja 1 base'!A13</f>
        <v>GUANAJUATO</v>
      </c>
      <c r="J197" s="73"/>
      <c r="K197" s="74"/>
      <c r="L197" s="75"/>
      <c r="M197" s="68"/>
      <c r="N197" s="68"/>
      <c r="O197" s="69"/>
      <c r="P197" s="193" t="s">
        <v>298</v>
      </c>
      <c r="Q197"/>
      <c r="R197" s="69"/>
      <c r="S197" s="69"/>
      <c r="T197" s="68"/>
      <c r="U197" s="68"/>
      <c r="V197" s="68"/>
      <c r="W197" s="68"/>
      <c r="X197" s="68"/>
      <c r="Y197" s="68"/>
      <c r="Z197" s="68"/>
      <c r="AA197" s="68"/>
      <c r="AB197" s="68"/>
      <c r="AC197" s="68"/>
      <c r="AD197" s="68"/>
      <c r="AE197" s="68"/>
      <c r="AF197" s="68"/>
      <c r="AG197" s="68"/>
    </row>
    <row r="198" spans="3:33" ht="36.75" customHeight="1">
      <c r="C198" s="70"/>
      <c r="D198" s="70"/>
      <c r="E198" s="70"/>
      <c r="F198" s="71"/>
      <c r="G198" s="70"/>
      <c r="H198" s="199" t="s">
        <v>372</v>
      </c>
      <c r="I198" s="73" t="str">
        <f>'Hoja 1 base'!A14</f>
        <v>GUERRERO</v>
      </c>
      <c r="J198" s="73"/>
      <c r="K198" s="74"/>
      <c r="L198" s="75"/>
      <c r="M198" s="68"/>
      <c r="N198" s="68"/>
      <c r="O198" s="69"/>
      <c r="P198" s="193" t="s">
        <v>299</v>
      </c>
      <c r="Q198"/>
      <c r="R198" s="69"/>
      <c r="S198" s="69"/>
      <c r="T198" s="68"/>
      <c r="U198" s="68"/>
      <c r="V198" s="68"/>
      <c r="W198" s="68"/>
      <c r="X198" s="68"/>
      <c r="Y198" s="68"/>
      <c r="Z198" s="68"/>
      <c r="AA198" s="68"/>
      <c r="AB198" s="68"/>
      <c r="AC198" s="68"/>
      <c r="AD198" s="68"/>
      <c r="AE198" s="68"/>
      <c r="AF198" s="68"/>
      <c r="AG198" s="68"/>
    </row>
    <row r="199" spans="3:33" ht="36.75" customHeight="1">
      <c r="C199" s="70"/>
      <c r="D199" s="70"/>
      <c r="E199" s="70"/>
      <c r="F199" s="71"/>
      <c r="G199" s="70"/>
      <c r="H199" s="199" t="s">
        <v>373</v>
      </c>
      <c r="I199" s="73" t="str">
        <f>'Hoja 1 base'!A15</f>
        <v>HIDALGO</v>
      </c>
      <c r="J199" s="73"/>
      <c r="K199" s="74"/>
      <c r="L199" s="75"/>
      <c r="M199" s="68"/>
      <c r="N199" s="68"/>
      <c r="O199" s="69"/>
      <c r="P199" s="193" t="s">
        <v>300</v>
      </c>
      <c r="Q199"/>
      <c r="R199" s="69"/>
      <c r="S199" s="69"/>
      <c r="T199" s="68"/>
      <c r="U199" s="68"/>
      <c r="V199" s="68"/>
      <c r="W199" s="68"/>
      <c r="X199" s="68"/>
      <c r="Y199" s="68"/>
      <c r="Z199" s="68"/>
      <c r="AA199" s="68"/>
      <c r="AB199" s="68"/>
      <c r="AC199" s="68"/>
      <c r="AD199" s="68"/>
      <c r="AE199" s="68"/>
      <c r="AF199" s="68"/>
      <c r="AG199" s="68"/>
    </row>
    <row r="200" spans="3:33" ht="36.75" customHeight="1">
      <c r="C200" s="70"/>
      <c r="D200" s="70"/>
      <c r="E200" s="70"/>
      <c r="F200" s="71"/>
      <c r="G200" s="70"/>
      <c r="H200" s="199" t="s">
        <v>374</v>
      </c>
      <c r="I200" s="73" t="str">
        <f>'Hoja 1 base'!A16</f>
        <v>JALISCO</v>
      </c>
      <c r="J200" s="73"/>
      <c r="K200" s="74"/>
      <c r="L200" s="75"/>
      <c r="M200" s="68"/>
      <c r="N200" s="68"/>
      <c r="O200" s="69"/>
      <c r="P200" s="193" t="s">
        <v>301</v>
      </c>
      <c r="Q200"/>
      <c r="R200" s="69"/>
      <c r="S200" s="69"/>
      <c r="T200" s="68"/>
      <c r="U200" s="68"/>
      <c r="V200" s="68"/>
      <c r="W200" s="68"/>
      <c r="X200" s="68"/>
      <c r="Y200" s="68"/>
      <c r="Z200" s="68"/>
      <c r="AA200" s="68"/>
      <c r="AB200" s="68"/>
      <c r="AC200" s="68"/>
      <c r="AD200" s="68"/>
      <c r="AE200" s="68"/>
      <c r="AF200" s="68"/>
      <c r="AG200" s="68"/>
    </row>
    <row r="201" spans="3:33" ht="36.75" customHeight="1">
      <c r="C201" s="70"/>
      <c r="D201" s="70"/>
      <c r="E201" s="70"/>
      <c r="F201" s="71"/>
      <c r="G201" s="70"/>
      <c r="H201" s="199" t="s">
        <v>375</v>
      </c>
      <c r="I201" s="73" t="str">
        <f>'Hoja 1 base'!A18</f>
        <v>MICHOACÁN</v>
      </c>
      <c r="J201" s="73"/>
      <c r="K201" s="74"/>
      <c r="L201" s="75"/>
      <c r="M201" s="68"/>
      <c r="N201" s="68"/>
      <c r="O201" s="69"/>
      <c r="P201" s="193" t="s">
        <v>302</v>
      </c>
      <c r="Q201"/>
      <c r="R201" s="69"/>
      <c r="S201" s="69"/>
      <c r="T201" s="68"/>
      <c r="U201" s="68"/>
      <c r="V201" s="68"/>
      <c r="W201" s="68"/>
      <c r="X201" s="68"/>
      <c r="Y201" s="68"/>
      <c r="Z201" s="68"/>
      <c r="AA201" s="68"/>
      <c r="AB201" s="68"/>
      <c r="AC201" s="68"/>
      <c r="AD201" s="68"/>
      <c r="AE201" s="68"/>
      <c r="AF201" s="68"/>
      <c r="AG201" s="68"/>
    </row>
    <row r="202" spans="3:33" ht="36.75" customHeight="1">
      <c r="C202" s="70"/>
      <c r="D202" s="70"/>
      <c r="E202" s="70"/>
      <c r="F202" s="71"/>
      <c r="G202" s="70"/>
      <c r="H202" s="199" t="s">
        <v>376</v>
      </c>
      <c r="I202" s="73" t="str">
        <f>'Hoja 1 base'!A19</f>
        <v>MORELOS</v>
      </c>
      <c r="J202" s="73"/>
      <c r="K202" s="74"/>
      <c r="L202" s="75"/>
      <c r="M202" s="68"/>
      <c r="N202" s="68"/>
      <c r="O202" s="69"/>
      <c r="P202" s="194" t="s">
        <v>303</v>
      </c>
      <c r="Q202"/>
      <c r="R202" s="69"/>
      <c r="S202" s="69"/>
      <c r="T202" s="68"/>
      <c r="U202" s="68"/>
      <c r="V202" s="68"/>
      <c r="W202" s="68"/>
      <c r="X202" s="68"/>
      <c r="Y202" s="68"/>
      <c r="Z202" s="68"/>
      <c r="AA202" s="68"/>
      <c r="AB202" s="68"/>
      <c r="AC202" s="68"/>
      <c r="AD202" s="68"/>
      <c r="AE202" s="68"/>
      <c r="AF202" s="68"/>
      <c r="AG202" s="68"/>
    </row>
    <row r="203" spans="3:33" ht="36.75" customHeight="1">
      <c r="C203" s="70"/>
      <c r="D203" s="70"/>
      <c r="E203" s="70"/>
      <c r="F203" s="71"/>
      <c r="G203" s="70"/>
      <c r="H203" s="199" t="s">
        <v>377</v>
      </c>
      <c r="I203" s="73" t="str">
        <f>'Hoja 1 base'!A20</f>
        <v>NAYARIT</v>
      </c>
      <c r="J203" s="73"/>
      <c r="K203" s="74"/>
      <c r="L203" s="75"/>
      <c r="M203" s="68"/>
      <c r="N203" s="68"/>
      <c r="O203" s="69"/>
      <c r="P203" s="194" t="s">
        <v>304</v>
      </c>
      <c r="Q203"/>
      <c r="R203" s="69"/>
      <c r="S203" s="69"/>
      <c r="T203" s="68"/>
      <c r="U203" s="68"/>
      <c r="V203" s="68"/>
      <c r="W203" s="68"/>
      <c r="X203" s="68"/>
      <c r="Y203" s="68"/>
      <c r="Z203" s="68"/>
      <c r="AA203" s="68"/>
      <c r="AB203" s="68"/>
      <c r="AC203" s="68"/>
      <c r="AD203" s="68"/>
      <c r="AE203" s="68"/>
      <c r="AF203" s="68"/>
      <c r="AG203" s="68"/>
    </row>
    <row r="204" spans="3:33" ht="36.75" customHeight="1">
      <c r="C204" s="70"/>
      <c r="D204" s="70"/>
      <c r="E204" s="70"/>
      <c r="F204" s="71"/>
      <c r="G204" s="70"/>
      <c r="H204" s="199" t="s">
        <v>378</v>
      </c>
      <c r="I204" s="73" t="s">
        <v>79</v>
      </c>
      <c r="J204" s="73"/>
      <c r="K204" s="74"/>
      <c r="L204" s="75"/>
      <c r="M204" s="68"/>
      <c r="N204" s="68"/>
      <c r="O204" s="69"/>
      <c r="P204" s="194" t="s">
        <v>305</v>
      </c>
      <c r="Q204"/>
      <c r="R204" s="69"/>
      <c r="S204" s="69"/>
      <c r="T204" s="68"/>
      <c r="U204" s="68"/>
      <c r="V204" s="68"/>
      <c r="W204" s="68"/>
      <c r="X204" s="68"/>
      <c r="Y204" s="68"/>
      <c r="Z204" s="68"/>
      <c r="AA204" s="68"/>
      <c r="AB204" s="68"/>
      <c r="AC204" s="68"/>
      <c r="AD204" s="68"/>
      <c r="AE204" s="68"/>
      <c r="AF204" s="68"/>
      <c r="AG204" s="68"/>
    </row>
    <row r="205" spans="3:33" ht="52.5" customHeight="1">
      <c r="C205" s="70"/>
      <c r="D205" s="70"/>
      <c r="E205" s="70"/>
      <c r="F205" s="71"/>
      <c r="G205" s="70"/>
      <c r="H205" s="199" t="s">
        <v>379</v>
      </c>
      <c r="I205" s="73" t="str">
        <f>'Hoja 1 base'!A22</f>
        <v>OAXACA</v>
      </c>
      <c r="J205" s="73"/>
      <c r="K205" s="74"/>
      <c r="L205" s="75"/>
      <c r="M205" s="68"/>
      <c r="N205" s="68"/>
      <c r="O205" s="69"/>
      <c r="P205" s="194" t="s">
        <v>306</v>
      </c>
      <c r="Q205"/>
      <c r="R205" s="69"/>
      <c r="S205" s="69"/>
      <c r="T205" s="68"/>
      <c r="U205" s="68"/>
      <c r="V205" s="68"/>
      <c r="W205" s="68"/>
      <c r="X205" s="68"/>
      <c r="Y205" s="68"/>
      <c r="Z205" s="68"/>
      <c r="AA205" s="68"/>
      <c r="AB205" s="68"/>
      <c r="AC205" s="68"/>
      <c r="AD205" s="68"/>
      <c r="AE205" s="68"/>
      <c r="AF205" s="68"/>
      <c r="AG205" s="68"/>
    </row>
    <row r="206" spans="3:33" ht="36.75" customHeight="1">
      <c r="C206" s="70"/>
      <c r="D206" s="70"/>
      <c r="E206" s="70"/>
      <c r="F206" s="71"/>
      <c r="G206" s="70"/>
      <c r="H206" s="199" t="s">
        <v>380</v>
      </c>
      <c r="I206" s="73" t="str">
        <f>'Hoja 1 base'!A23</f>
        <v>PUEBLA</v>
      </c>
      <c r="J206" s="73"/>
      <c r="K206" s="74"/>
      <c r="L206" s="75"/>
      <c r="M206" s="68"/>
      <c r="N206" s="68"/>
      <c r="O206" s="69"/>
      <c r="P206" s="194" t="s">
        <v>307</v>
      </c>
      <c r="Q206"/>
      <c r="R206" s="69"/>
      <c r="S206" s="69"/>
      <c r="T206" s="68"/>
      <c r="U206" s="68"/>
      <c r="V206" s="68"/>
      <c r="W206" s="68"/>
      <c r="X206" s="68"/>
      <c r="Y206" s="68"/>
      <c r="Z206" s="68"/>
      <c r="AA206" s="68"/>
      <c r="AB206" s="68"/>
      <c r="AC206" s="68"/>
      <c r="AD206" s="68"/>
      <c r="AE206" s="68"/>
      <c r="AF206" s="68"/>
      <c r="AG206" s="68"/>
    </row>
    <row r="207" spans="3:33" ht="36.75" customHeight="1">
      <c r="C207" s="70"/>
      <c r="D207" s="70"/>
      <c r="E207" s="70"/>
      <c r="F207" s="71"/>
      <c r="H207" s="199" t="s">
        <v>381</v>
      </c>
      <c r="I207" s="73" t="str">
        <f>'Hoja 1 base'!A25</f>
        <v>QUINTANA ROO</v>
      </c>
      <c r="J207" s="73"/>
      <c r="K207" s="74"/>
      <c r="L207" s="75"/>
      <c r="M207" s="68"/>
      <c r="N207" s="68"/>
      <c r="O207" s="69"/>
      <c r="P207" s="194" t="s">
        <v>308</v>
      </c>
      <c r="Q207"/>
      <c r="R207" s="69"/>
      <c r="S207" s="69"/>
      <c r="T207" s="68"/>
      <c r="U207" s="68"/>
      <c r="V207" s="68"/>
      <c r="W207" s="68"/>
      <c r="X207" s="68"/>
      <c r="Y207" s="68"/>
      <c r="Z207" s="68"/>
      <c r="AA207" s="68"/>
      <c r="AB207" s="68"/>
      <c r="AC207" s="68"/>
      <c r="AD207" s="68"/>
      <c r="AE207" s="68"/>
      <c r="AF207" s="68"/>
      <c r="AG207" s="68"/>
    </row>
    <row r="208" spans="3:33" ht="36.75" customHeight="1">
      <c r="C208" s="70"/>
      <c r="D208" s="70"/>
      <c r="E208" s="70"/>
      <c r="F208" s="71"/>
      <c r="G208" s="70"/>
      <c r="H208" s="199" t="s">
        <v>382</v>
      </c>
      <c r="I208" s="73" t="str">
        <f>'Hoja 1 base'!A24</f>
        <v>QUERÉTARO</v>
      </c>
      <c r="J208" s="73"/>
      <c r="K208" s="74"/>
      <c r="L208" s="75"/>
      <c r="M208" s="68"/>
      <c r="N208" s="68"/>
      <c r="O208" s="69"/>
      <c r="P208" s="194" t="s">
        <v>309</v>
      </c>
      <c r="Q208"/>
      <c r="R208" s="69"/>
      <c r="S208" s="69"/>
      <c r="T208" s="68"/>
      <c r="U208" s="68"/>
      <c r="V208" s="68"/>
      <c r="W208" s="68"/>
      <c r="X208" s="68"/>
      <c r="Y208" s="68"/>
      <c r="Z208" s="68"/>
      <c r="AA208" s="68"/>
      <c r="AB208" s="68"/>
      <c r="AC208" s="68"/>
      <c r="AD208" s="68"/>
      <c r="AE208" s="68"/>
      <c r="AF208" s="68"/>
      <c r="AG208" s="68"/>
    </row>
    <row r="209" spans="3:33" ht="36.75" customHeight="1">
      <c r="C209" s="70"/>
      <c r="D209" s="70"/>
      <c r="E209" s="70"/>
      <c r="F209" s="71"/>
      <c r="G209" s="70"/>
      <c r="H209" s="199" t="s">
        <v>383</v>
      </c>
      <c r="I209" s="73" t="str">
        <f>'Hoja 1 base'!A26</f>
        <v>SAN LUIS POTOSÍ</v>
      </c>
      <c r="J209" s="73"/>
      <c r="K209" s="74"/>
      <c r="L209" s="75"/>
      <c r="M209" s="68"/>
      <c r="N209" s="68"/>
      <c r="O209" s="69"/>
      <c r="P209" s="194" t="s">
        <v>310</v>
      </c>
      <c r="Q209"/>
      <c r="R209" s="69"/>
      <c r="S209" s="69"/>
      <c r="T209" s="68"/>
      <c r="U209" s="68"/>
      <c r="V209" s="68"/>
      <c r="W209" s="68"/>
      <c r="X209" s="68"/>
      <c r="Y209" s="68"/>
      <c r="Z209" s="68"/>
      <c r="AA209" s="68"/>
      <c r="AB209" s="68"/>
      <c r="AC209" s="68"/>
      <c r="AD209" s="68"/>
      <c r="AE209" s="68"/>
      <c r="AF209" s="68"/>
      <c r="AG209" s="68"/>
    </row>
    <row r="210" spans="3:33" ht="36.75" customHeight="1">
      <c r="C210" s="70"/>
      <c r="D210" s="70"/>
      <c r="E210" s="70"/>
      <c r="F210" s="71"/>
      <c r="G210" s="70"/>
      <c r="H210" s="199" t="s">
        <v>384</v>
      </c>
      <c r="I210" s="73" t="str">
        <f>'Hoja 1 base'!A27</f>
        <v>SINALOA</v>
      </c>
      <c r="J210" s="73"/>
      <c r="K210" s="74"/>
      <c r="L210" s="75"/>
      <c r="M210" s="68"/>
      <c r="N210" s="68"/>
      <c r="O210" s="69"/>
      <c r="P210" s="194" t="s">
        <v>311</v>
      </c>
      <c r="Q210"/>
      <c r="R210" s="69"/>
      <c r="S210" s="69"/>
      <c r="T210" s="68"/>
      <c r="U210" s="68"/>
      <c r="V210" s="68"/>
      <c r="W210" s="68"/>
      <c r="X210" s="68"/>
      <c r="Y210" s="68"/>
      <c r="Z210" s="68"/>
      <c r="AA210" s="68"/>
      <c r="AB210" s="68"/>
      <c r="AC210" s="68"/>
      <c r="AD210" s="68"/>
      <c r="AE210" s="68"/>
      <c r="AF210" s="68"/>
      <c r="AG210" s="68"/>
    </row>
    <row r="211" spans="3:33" ht="36.75" customHeight="1">
      <c r="C211" s="70"/>
      <c r="D211" s="70"/>
      <c r="E211" s="70"/>
      <c r="F211" s="70"/>
      <c r="G211" s="70"/>
      <c r="H211" s="199" t="s">
        <v>359</v>
      </c>
      <c r="I211" s="73" t="str">
        <f>'Hoja 1 base'!A28</f>
        <v>SONORA</v>
      </c>
      <c r="J211" s="73"/>
      <c r="K211" s="74"/>
      <c r="L211" s="75"/>
      <c r="M211" s="68"/>
      <c r="N211" s="68"/>
      <c r="O211" s="69"/>
      <c r="P211" s="194" t="s">
        <v>312</v>
      </c>
      <c r="Q211"/>
      <c r="R211" s="69"/>
      <c r="S211" s="69"/>
      <c r="T211" s="68"/>
      <c r="U211" s="68"/>
      <c r="V211" s="68"/>
      <c r="W211" s="68"/>
      <c r="X211" s="68"/>
      <c r="Y211" s="68"/>
      <c r="Z211" s="68"/>
      <c r="AA211" s="68"/>
      <c r="AB211" s="68"/>
      <c r="AC211" s="68"/>
      <c r="AD211" s="68"/>
      <c r="AE211" s="68"/>
      <c r="AF211" s="68"/>
      <c r="AG211" s="68"/>
    </row>
    <row r="212" spans="3:33" ht="14.25">
      <c r="C212" s="70"/>
      <c r="D212" s="70"/>
      <c r="E212" s="70"/>
      <c r="F212" s="70"/>
      <c r="G212" s="70"/>
      <c r="H212" s="199" t="s">
        <v>385</v>
      </c>
      <c r="I212" s="73" t="str">
        <f>'Hoja 1 base'!A29</f>
        <v>TABASCO</v>
      </c>
      <c r="J212" s="73"/>
      <c r="K212" s="74"/>
      <c r="L212" s="75"/>
      <c r="M212" s="68"/>
      <c r="N212" s="68"/>
      <c r="O212" s="69"/>
      <c r="P212" s="194" t="s">
        <v>313</v>
      </c>
      <c r="Q212"/>
      <c r="R212" s="69"/>
      <c r="S212" s="69"/>
      <c r="T212" s="68"/>
      <c r="U212" s="68"/>
      <c r="V212" s="68"/>
      <c r="W212" s="68"/>
      <c r="X212" s="68"/>
      <c r="Y212" s="68"/>
      <c r="Z212" s="68"/>
      <c r="AA212" s="68"/>
      <c r="AB212" s="68"/>
      <c r="AC212" s="68"/>
      <c r="AD212" s="68"/>
      <c r="AE212" s="68"/>
      <c r="AF212" s="68"/>
      <c r="AG212" s="68"/>
    </row>
    <row r="213" spans="3:33" ht="36.75" customHeight="1">
      <c r="C213" s="70"/>
      <c r="D213" s="70"/>
      <c r="E213" s="70"/>
      <c r="F213" s="70"/>
      <c r="G213" s="70"/>
      <c r="H213" s="199" t="s">
        <v>386</v>
      </c>
      <c r="I213" s="73" t="str">
        <f>'Hoja 1 base'!A30</f>
        <v>TAMAULIPAS</v>
      </c>
      <c r="J213" s="73"/>
      <c r="K213" s="74"/>
      <c r="L213" s="75"/>
      <c r="M213" s="68"/>
      <c r="N213" s="68"/>
      <c r="O213" s="69"/>
      <c r="P213" s="194" t="s">
        <v>314</v>
      </c>
      <c r="Q213"/>
      <c r="R213" s="69"/>
      <c r="S213" s="69"/>
      <c r="T213" s="68"/>
      <c r="U213" s="68"/>
      <c r="V213" s="68"/>
      <c r="W213" s="68"/>
      <c r="X213" s="68"/>
      <c r="Y213" s="68"/>
      <c r="Z213" s="68"/>
      <c r="AA213" s="68"/>
      <c r="AB213" s="68"/>
      <c r="AC213" s="68"/>
      <c r="AD213" s="68"/>
      <c r="AE213" s="68"/>
      <c r="AF213" s="68"/>
      <c r="AG213" s="68"/>
    </row>
    <row r="214" spans="3:33" ht="36.75" customHeight="1">
      <c r="C214" s="70"/>
      <c r="D214" s="70"/>
      <c r="E214" s="70"/>
      <c r="F214" s="70"/>
      <c r="G214" s="70"/>
      <c r="H214" s="199" t="s">
        <v>387</v>
      </c>
      <c r="I214" s="73" t="str">
        <f>'Hoja 1 base'!A31</f>
        <v>TLAXCALA</v>
      </c>
      <c r="J214" s="73"/>
      <c r="K214" s="74"/>
      <c r="L214" s="75"/>
      <c r="M214" s="68"/>
      <c r="N214" s="68"/>
      <c r="O214" s="69"/>
      <c r="P214" s="194" t="s">
        <v>315</v>
      </c>
      <c r="Q214"/>
      <c r="R214" s="69"/>
      <c r="S214" s="69"/>
      <c r="T214" s="68"/>
      <c r="U214" s="68"/>
      <c r="V214" s="68"/>
      <c r="W214" s="68"/>
      <c r="X214" s="68"/>
      <c r="Y214" s="68"/>
      <c r="Z214" s="68"/>
      <c r="AA214" s="68"/>
      <c r="AB214" s="68"/>
      <c r="AC214" s="68"/>
      <c r="AD214" s="68"/>
      <c r="AE214" s="68"/>
      <c r="AF214" s="68"/>
      <c r="AG214" s="68"/>
    </row>
    <row r="215" spans="3:33" ht="36.75" customHeight="1">
      <c r="C215" s="70"/>
      <c r="D215" s="70"/>
      <c r="E215" s="70"/>
      <c r="F215" s="70"/>
      <c r="G215" s="70"/>
      <c r="H215" s="199" t="s">
        <v>388</v>
      </c>
      <c r="I215" s="73" t="str">
        <f>'Hoja 1 base'!A32</f>
        <v>VERACRUZ</v>
      </c>
      <c r="J215" s="73"/>
      <c r="K215" s="74"/>
      <c r="L215" s="75"/>
      <c r="M215" s="68"/>
      <c r="N215" s="68"/>
      <c r="O215" s="69"/>
      <c r="P215" s="194" t="s">
        <v>316</v>
      </c>
      <c r="Q215"/>
      <c r="R215" s="69"/>
      <c r="S215" s="69"/>
      <c r="T215" s="68"/>
      <c r="U215" s="68"/>
      <c r="V215" s="68"/>
      <c r="W215" s="68"/>
      <c r="X215" s="68"/>
      <c r="Y215" s="68"/>
      <c r="Z215" s="68"/>
      <c r="AA215" s="68"/>
      <c r="AB215" s="68"/>
      <c r="AC215" s="68"/>
      <c r="AD215" s="68"/>
      <c r="AE215" s="68"/>
      <c r="AF215" s="68"/>
      <c r="AG215" s="68"/>
    </row>
    <row r="216" spans="3:33" ht="36.75" customHeight="1">
      <c r="C216" s="70"/>
      <c r="D216" s="70"/>
      <c r="E216" s="70"/>
      <c r="F216" s="70"/>
      <c r="G216" s="70"/>
      <c r="H216" s="199" t="s">
        <v>389</v>
      </c>
      <c r="I216" s="73" t="str">
        <f>'Hoja 1 base'!A33</f>
        <v>YUCATÁN</v>
      </c>
      <c r="J216" s="73"/>
      <c r="K216" s="74"/>
      <c r="L216" s="75"/>
      <c r="M216" s="68"/>
      <c r="N216" s="68"/>
      <c r="O216" s="69"/>
      <c r="P216" s="194" t="s">
        <v>317</v>
      </c>
      <c r="Q216"/>
      <c r="R216" s="69"/>
      <c r="S216" s="69"/>
      <c r="T216" s="68"/>
      <c r="U216" s="68"/>
      <c r="V216" s="68"/>
      <c r="W216" s="68"/>
      <c r="X216" s="68"/>
      <c r="Y216" s="68"/>
      <c r="Z216" s="68"/>
      <c r="AA216" s="68"/>
      <c r="AB216" s="68"/>
      <c r="AC216" s="68"/>
      <c r="AD216" s="68"/>
      <c r="AE216" s="68"/>
      <c r="AF216" s="68"/>
      <c r="AG216" s="68"/>
    </row>
    <row r="217" spans="3:33" ht="36.75" customHeight="1">
      <c r="C217" s="70"/>
      <c r="D217" s="70"/>
      <c r="E217" s="70"/>
      <c r="F217" s="70"/>
      <c r="G217" s="70"/>
      <c r="H217" s="199" t="s">
        <v>390</v>
      </c>
      <c r="I217" s="73" t="str">
        <f>'Hoja 1 base'!A34</f>
        <v>ZACATECAS</v>
      </c>
      <c r="J217" s="73"/>
      <c r="K217" s="74"/>
      <c r="L217" s="75"/>
      <c r="M217" s="68"/>
      <c r="N217" s="68"/>
      <c r="O217" s="69"/>
      <c r="P217" s="194" t="s">
        <v>318</v>
      </c>
      <c r="Q217"/>
      <c r="R217" s="69"/>
      <c r="S217" s="69"/>
      <c r="T217" s="68"/>
      <c r="U217" s="68"/>
      <c r="V217" s="68"/>
      <c r="W217" s="68"/>
      <c r="X217" s="68"/>
      <c r="Y217" s="68"/>
      <c r="Z217" s="68"/>
      <c r="AA217" s="68"/>
      <c r="AB217" s="68"/>
      <c r="AC217" s="68"/>
      <c r="AD217" s="68"/>
      <c r="AE217" s="68"/>
      <c r="AF217" s="68"/>
      <c r="AG217" s="68"/>
    </row>
    <row r="218" spans="3:33" ht="36.75" customHeight="1">
      <c r="C218" s="70"/>
      <c r="D218" s="70"/>
      <c r="E218" s="70"/>
      <c r="F218" s="70"/>
      <c r="G218" s="70"/>
      <c r="H218" s="70"/>
      <c r="I218" s="70"/>
      <c r="J218" s="73"/>
      <c r="K218" s="74"/>
      <c r="L218" s="75"/>
      <c r="M218" s="68"/>
      <c r="N218" s="68"/>
      <c r="O218" s="78"/>
      <c r="P218" s="194" t="s">
        <v>319</v>
      </c>
      <c r="Q218"/>
      <c r="R218" s="69"/>
      <c r="S218" s="69"/>
      <c r="T218" s="68"/>
      <c r="U218" s="68"/>
      <c r="V218" s="68"/>
      <c r="W218" s="68"/>
      <c r="X218" s="68"/>
      <c r="Y218" s="68"/>
      <c r="Z218" s="68"/>
      <c r="AA218" s="68"/>
      <c r="AB218" s="68"/>
      <c r="AC218" s="68"/>
      <c r="AD218" s="68"/>
      <c r="AE218" s="68"/>
      <c r="AF218" s="68"/>
      <c r="AG218" s="68"/>
    </row>
    <row r="219" spans="3:33" ht="36.75" customHeight="1">
      <c r="C219" s="70"/>
      <c r="D219" s="70"/>
      <c r="E219" s="70"/>
      <c r="F219" s="70"/>
      <c r="G219" s="70"/>
      <c r="H219" s="70"/>
      <c r="I219" s="70"/>
      <c r="J219" s="73"/>
      <c r="K219" s="74"/>
      <c r="L219" s="75"/>
      <c r="M219" s="68"/>
      <c r="N219" s="68"/>
      <c r="O219" s="69"/>
      <c r="P219" s="194" t="s">
        <v>320</v>
      </c>
      <c r="Q219"/>
      <c r="R219" s="69"/>
      <c r="S219" s="69"/>
      <c r="T219" s="68"/>
      <c r="U219" s="68"/>
      <c r="V219" s="68"/>
      <c r="W219" s="68"/>
      <c r="X219" s="68"/>
      <c r="Y219" s="68"/>
      <c r="Z219" s="68"/>
      <c r="AA219" s="68"/>
      <c r="AB219" s="68"/>
      <c r="AC219" s="68"/>
      <c r="AD219" s="68"/>
      <c r="AE219" s="68"/>
      <c r="AF219" s="68"/>
      <c r="AG219" s="68"/>
    </row>
    <row r="220" spans="3:33" ht="36.75" customHeight="1">
      <c r="C220" s="70"/>
      <c r="D220" s="70"/>
      <c r="E220" s="70"/>
      <c r="F220" s="70"/>
      <c r="G220" s="70"/>
      <c r="H220" s="70"/>
      <c r="I220" s="70"/>
      <c r="J220" s="73"/>
      <c r="K220" s="74"/>
      <c r="L220" s="75"/>
      <c r="M220" s="68"/>
      <c r="N220" s="68"/>
      <c r="O220" s="69"/>
      <c r="P220" s="194" t="s">
        <v>321</v>
      </c>
      <c r="Q220"/>
      <c r="R220" s="69"/>
      <c r="S220" s="69"/>
      <c r="T220" s="68"/>
      <c r="U220" s="68"/>
      <c r="V220" s="68"/>
      <c r="W220" s="68"/>
      <c r="X220" s="68"/>
      <c r="Y220" s="68"/>
      <c r="Z220" s="68"/>
      <c r="AA220" s="68"/>
      <c r="AB220" s="68"/>
      <c r="AC220" s="68"/>
      <c r="AD220" s="68"/>
      <c r="AE220" s="68"/>
      <c r="AF220" s="68"/>
      <c r="AG220" s="68"/>
    </row>
    <row r="221" spans="3:33" ht="36.75" customHeight="1">
      <c r="C221" s="70"/>
      <c r="D221" s="70"/>
      <c r="E221" s="70"/>
      <c r="F221" s="70"/>
      <c r="G221" s="70"/>
      <c r="H221" s="70"/>
      <c r="I221" s="70"/>
      <c r="J221" s="73"/>
      <c r="K221" s="74"/>
      <c r="L221" s="75"/>
      <c r="M221" s="68"/>
      <c r="N221" s="68"/>
      <c r="O221" s="69"/>
      <c r="P221" s="194" t="s">
        <v>322</v>
      </c>
      <c r="Q221"/>
      <c r="R221" s="69"/>
      <c r="S221" s="69"/>
      <c r="T221" s="68"/>
      <c r="U221" s="68"/>
      <c r="V221" s="68"/>
      <c r="W221" s="68"/>
      <c r="X221" s="68"/>
      <c r="Y221" s="68"/>
      <c r="Z221" s="68"/>
      <c r="AA221" s="68"/>
      <c r="AB221" s="68"/>
      <c r="AC221" s="68"/>
      <c r="AD221" s="68"/>
      <c r="AE221" s="68"/>
      <c r="AF221" s="68"/>
      <c r="AG221" s="68"/>
    </row>
    <row r="222" spans="3:33" ht="36.75" customHeight="1">
      <c r="C222" s="70"/>
      <c r="D222" s="70"/>
      <c r="E222" s="70"/>
      <c r="F222" s="70"/>
      <c r="G222" s="70"/>
      <c r="H222" s="70"/>
      <c r="I222" s="70"/>
      <c r="J222" s="73"/>
      <c r="K222" s="74"/>
      <c r="L222" s="75"/>
      <c r="M222" s="68"/>
      <c r="N222" s="68"/>
      <c r="O222" s="69"/>
      <c r="P222" s="194" t="s">
        <v>323</v>
      </c>
      <c r="Q222"/>
      <c r="R222" s="69"/>
      <c r="S222" s="69"/>
      <c r="T222" s="68"/>
      <c r="U222" s="68"/>
      <c r="V222" s="68"/>
      <c r="W222" s="68"/>
      <c r="X222" s="68"/>
      <c r="Y222" s="68"/>
      <c r="Z222" s="68"/>
      <c r="AA222" s="68"/>
      <c r="AB222" s="68"/>
      <c r="AC222" s="68"/>
      <c r="AD222" s="68"/>
      <c r="AE222" s="68"/>
      <c r="AF222" s="68"/>
      <c r="AG222" s="68"/>
    </row>
    <row r="223" spans="3:33" ht="36.75" customHeight="1">
      <c r="C223" s="70"/>
      <c r="D223" s="70"/>
      <c r="E223" s="70"/>
      <c r="F223" s="70"/>
      <c r="G223" s="70"/>
      <c r="H223" s="70"/>
      <c r="I223" s="70"/>
      <c r="J223" s="73"/>
      <c r="K223" s="74"/>
      <c r="L223" s="75"/>
      <c r="M223" s="68"/>
      <c r="N223" s="68"/>
      <c r="O223" s="69"/>
      <c r="P223" s="194" t="s">
        <v>324</v>
      </c>
      <c r="Q223"/>
      <c r="R223" s="69"/>
      <c r="S223" s="69"/>
      <c r="T223" s="68"/>
      <c r="U223" s="68"/>
      <c r="V223" s="68"/>
      <c r="W223" s="68"/>
      <c r="X223" s="68"/>
      <c r="Y223" s="68"/>
      <c r="Z223" s="68"/>
      <c r="AA223" s="68"/>
      <c r="AB223" s="68"/>
      <c r="AC223" s="68"/>
      <c r="AD223" s="68"/>
      <c r="AE223" s="68"/>
      <c r="AF223" s="68"/>
      <c r="AG223" s="68"/>
    </row>
    <row r="224" spans="3:33" ht="36.75" customHeight="1">
      <c r="C224" s="70"/>
      <c r="D224" s="70"/>
      <c r="E224" s="70"/>
      <c r="F224" s="70"/>
      <c r="G224" s="70"/>
      <c r="H224" s="70"/>
      <c r="I224" s="70"/>
      <c r="J224" s="73"/>
      <c r="K224" s="74"/>
      <c r="L224" s="75"/>
      <c r="M224" s="68"/>
      <c r="N224" s="68"/>
      <c r="O224" s="69"/>
      <c r="P224" s="194" t="s">
        <v>325</v>
      </c>
      <c r="Q224"/>
      <c r="R224" s="69"/>
      <c r="S224" s="69"/>
      <c r="T224" s="68"/>
      <c r="U224" s="68"/>
      <c r="V224" s="68"/>
      <c r="W224" s="68"/>
      <c r="X224" s="68"/>
      <c r="Y224" s="68"/>
      <c r="Z224" s="68"/>
      <c r="AA224" s="68"/>
      <c r="AB224" s="68"/>
      <c r="AC224" s="68"/>
      <c r="AD224" s="68"/>
      <c r="AE224" s="68"/>
      <c r="AF224" s="68"/>
      <c r="AG224" s="68"/>
    </row>
    <row r="225" spans="3:33" ht="36.75" customHeight="1">
      <c r="C225" s="70"/>
      <c r="D225" s="70"/>
      <c r="E225" s="70"/>
      <c r="F225" s="70"/>
      <c r="G225" s="70"/>
      <c r="H225" s="70"/>
      <c r="I225" s="70"/>
      <c r="J225" s="73"/>
      <c r="K225" s="74"/>
      <c r="L225" s="75"/>
      <c r="M225" s="68"/>
      <c r="N225" s="68"/>
      <c r="O225" s="69"/>
      <c r="P225" s="194" t="s">
        <v>326</v>
      </c>
      <c r="Q225"/>
      <c r="R225" s="69"/>
      <c r="S225" s="69"/>
      <c r="T225" s="68"/>
      <c r="U225" s="68"/>
      <c r="V225" s="68"/>
      <c r="W225" s="68"/>
      <c r="X225" s="68"/>
      <c r="Y225" s="68"/>
      <c r="Z225" s="68"/>
      <c r="AA225" s="68"/>
      <c r="AB225" s="68"/>
      <c r="AC225" s="68"/>
      <c r="AD225" s="68"/>
      <c r="AE225" s="68"/>
      <c r="AF225" s="68"/>
      <c r="AG225" s="68"/>
    </row>
    <row r="226" spans="3:33" ht="36.75" customHeight="1">
      <c r="C226" s="70"/>
      <c r="D226" s="70"/>
      <c r="E226" s="70"/>
      <c r="F226" s="70"/>
      <c r="G226" s="70"/>
      <c r="H226" s="70"/>
      <c r="I226" s="70"/>
      <c r="J226" s="73"/>
      <c r="K226" s="74"/>
      <c r="L226" s="75"/>
      <c r="M226" s="68"/>
      <c r="N226" s="68"/>
      <c r="O226" s="69"/>
      <c r="P226" s="194" t="s">
        <v>327</v>
      </c>
      <c r="Q226"/>
      <c r="R226" s="69"/>
      <c r="S226" s="69"/>
      <c r="T226" s="68"/>
      <c r="U226" s="68"/>
      <c r="V226" s="68"/>
      <c r="W226" s="68"/>
      <c r="X226" s="68"/>
      <c r="Y226" s="68"/>
      <c r="Z226" s="68"/>
      <c r="AA226" s="68"/>
      <c r="AB226" s="68"/>
      <c r="AC226" s="68"/>
      <c r="AD226" s="68"/>
      <c r="AE226" s="68"/>
      <c r="AF226" s="68"/>
      <c r="AG226" s="68"/>
    </row>
    <row r="227" spans="3:33" ht="36.75" customHeight="1">
      <c r="C227" s="70"/>
      <c r="D227" s="70"/>
      <c r="E227" s="70"/>
      <c r="F227" s="70"/>
      <c r="G227" s="70"/>
      <c r="H227" s="70"/>
      <c r="I227" s="70"/>
      <c r="J227" s="73"/>
      <c r="K227" s="74"/>
      <c r="L227" s="75"/>
      <c r="M227" s="68"/>
      <c r="N227" s="68"/>
      <c r="O227" s="69"/>
      <c r="P227" s="194" t="s">
        <v>328</v>
      </c>
      <c r="Q227"/>
      <c r="R227" s="69"/>
      <c r="S227" s="69"/>
      <c r="T227" s="68"/>
      <c r="U227" s="68"/>
      <c r="V227" s="68"/>
      <c r="W227" s="68"/>
      <c r="X227" s="68"/>
      <c r="Y227" s="68"/>
      <c r="Z227" s="68"/>
      <c r="AA227" s="68"/>
      <c r="AB227" s="68"/>
      <c r="AC227" s="68"/>
      <c r="AD227" s="68"/>
      <c r="AE227" s="68"/>
      <c r="AF227" s="68"/>
      <c r="AG227" s="68"/>
    </row>
    <row r="228" spans="3:33" ht="36.75" customHeight="1">
      <c r="C228" s="70"/>
      <c r="D228" s="70"/>
      <c r="E228" s="70"/>
      <c r="F228" s="70"/>
      <c r="G228" s="70"/>
      <c r="H228" s="70"/>
      <c r="I228" s="70"/>
      <c r="J228" s="73"/>
      <c r="K228" s="74"/>
      <c r="L228" s="75"/>
      <c r="M228" s="68"/>
      <c r="N228" s="68"/>
      <c r="O228" s="69"/>
      <c r="P228" s="195" t="s">
        <v>354</v>
      </c>
      <c r="Q228"/>
      <c r="R228" s="69"/>
      <c r="S228" s="69"/>
      <c r="T228" s="68"/>
      <c r="U228" s="68"/>
      <c r="V228" s="68"/>
      <c r="W228" s="68"/>
      <c r="X228" s="68"/>
      <c r="Y228" s="68"/>
      <c r="Z228" s="68"/>
      <c r="AA228" s="68"/>
      <c r="AB228" s="68"/>
      <c r="AC228" s="68"/>
      <c r="AD228" s="68"/>
      <c r="AE228" s="68"/>
      <c r="AF228" s="68"/>
      <c r="AG228" s="68"/>
    </row>
    <row r="229" spans="3:33" ht="36.75" customHeight="1">
      <c r="C229" s="70"/>
      <c r="D229" s="70"/>
      <c r="E229" s="70"/>
      <c r="F229" s="70"/>
      <c r="G229" s="70"/>
      <c r="H229" s="70"/>
      <c r="I229" s="70"/>
      <c r="J229" s="73"/>
      <c r="K229" s="74"/>
      <c r="L229" s="75"/>
      <c r="M229" s="68"/>
      <c r="N229" s="68"/>
      <c r="O229" s="69"/>
      <c r="P229" s="194" t="s">
        <v>355</v>
      </c>
      <c r="Q229"/>
      <c r="R229" s="69"/>
      <c r="S229" s="69"/>
      <c r="T229" s="68"/>
      <c r="U229" s="68"/>
      <c r="V229" s="68"/>
      <c r="W229" s="68"/>
      <c r="X229" s="68"/>
      <c r="Y229" s="68"/>
      <c r="Z229" s="68"/>
      <c r="AA229" s="68"/>
      <c r="AB229" s="68"/>
      <c r="AC229" s="68"/>
      <c r="AD229" s="68"/>
      <c r="AE229" s="68"/>
      <c r="AF229" s="68"/>
      <c r="AG229" s="68"/>
    </row>
    <row r="230" spans="3:33" ht="43.5" customHeight="1">
      <c r="C230" s="70"/>
      <c r="D230" s="70"/>
      <c r="E230" s="70"/>
      <c r="F230" s="70"/>
      <c r="G230" s="70"/>
      <c r="H230" s="70"/>
      <c r="I230" s="70"/>
      <c r="J230" s="73"/>
      <c r="K230" s="74"/>
      <c r="L230" s="75"/>
      <c r="M230" s="68"/>
      <c r="N230" s="68"/>
      <c r="O230" s="69"/>
      <c r="P230" s="195" t="s">
        <v>356</v>
      </c>
      <c r="Q230"/>
      <c r="R230" s="69"/>
      <c r="S230" s="69"/>
      <c r="T230" s="68"/>
      <c r="U230" s="68"/>
      <c r="V230" s="68"/>
      <c r="W230" s="68"/>
      <c r="X230" s="68"/>
      <c r="Y230" s="68"/>
      <c r="Z230" s="68"/>
      <c r="AA230" s="68"/>
      <c r="AB230" s="68"/>
      <c r="AC230" s="68"/>
      <c r="AD230" s="68"/>
      <c r="AE230" s="68"/>
      <c r="AF230" s="68"/>
      <c r="AG230" s="68"/>
    </row>
    <row r="231" spans="3:33" ht="36.75" customHeight="1">
      <c r="C231" s="68"/>
      <c r="D231" s="68"/>
      <c r="E231" s="68"/>
      <c r="F231" s="68"/>
      <c r="G231" s="68"/>
      <c r="H231" s="68"/>
      <c r="I231" s="68"/>
      <c r="J231" s="79"/>
      <c r="K231" s="76"/>
      <c r="L231" s="75"/>
      <c r="M231" s="68"/>
      <c r="N231" s="68"/>
      <c r="O231" s="69"/>
      <c r="P231"/>
      <c r="Q231"/>
      <c r="R231" s="69"/>
      <c r="S231" s="69"/>
      <c r="T231" s="68"/>
      <c r="U231" s="68"/>
      <c r="V231" s="68"/>
      <c r="W231" s="68"/>
      <c r="X231" s="68"/>
      <c r="Y231" s="68"/>
      <c r="Z231" s="68"/>
      <c r="AA231" s="68"/>
      <c r="AB231" s="68"/>
      <c r="AC231" s="68"/>
      <c r="AD231" s="68"/>
      <c r="AE231" s="68"/>
      <c r="AF231" s="68"/>
      <c r="AG231" s="68"/>
    </row>
    <row r="232" spans="3:33" ht="36.75" customHeight="1">
      <c r="C232" s="68"/>
      <c r="D232" s="68"/>
      <c r="E232" s="68"/>
      <c r="F232" s="68"/>
      <c r="G232" s="68"/>
      <c r="H232" s="68"/>
      <c r="I232" s="68"/>
      <c r="J232" s="79"/>
      <c r="K232" s="76"/>
      <c r="L232" s="75"/>
      <c r="M232" s="68"/>
      <c r="N232" s="68"/>
      <c r="O232" s="69"/>
      <c r="P232" s="126"/>
      <c r="Q232" s="69"/>
      <c r="R232" s="69"/>
      <c r="S232" s="69"/>
      <c r="T232" s="68"/>
      <c r="U232" s="68"/>
      <c r="V232" s="68"/>
      <c r="W232" s="68"/>
      <c r="X232" s="68"/>
      <c r="Y232" s="68"/>
      <c r="Z232" s="68"/>
      <c r="AA232" s="68"/>
      <c r="AB232" s="68"/>
      <c r="AC232" s="68"/>
      <c r="AD232" s="68"/>
      <c r="AE232" s="68"/>
      <c r="AF232" s="68"/>
      <c r="AG232" s="68"/>
    </row>
    <row r="233" spans="3:33" ht="36.75" customHeight="1">
      <c r="C233" s="68"/>
      <c r="D233" s="68"/>
      <c r="E233" s="68"/>
      <c r="F233" s="68"/>
      <c r="G233" s="68"/>
      <c r="H233" s="68"/>
      <c r="I233" s="68"/>
      <c r="J233" s="79"/>
      <c r="K233" s="76"/>
      <c r="L233" s="75"/>
      <c r="M233" s="68"/>
      <c r="N233" s="68"/>
      <c r="O233" s="69"/>
      <c r="P233" s="125"/>
      <c r="Q233" s="69"/>
      <c r="R233" s="69"/>
      <c r="S233" s="69"/>
      <c r="T233" s="68"/>
      <c r="U233" s="68"/>
      <c r="V233" s="68"/>
      <c r="W233" s="68"/>
      <c r="X233" s="68"/>
      <c r="Y233" s="68"/>
      <c r="Z233" s="68"/>
      <c r="AA233" s="68"/>
      <c r="AB233" s="68"/>
      <c r="AC233" s="68"/>
      <c r="AD233" s="68"/>
      <c r="AE233" s="68"/>
      <c r="AF233" s="68"/>
      <c r="AG233" s="68"/>
    </row>
    <row r="234" spans="3:33" ht="36.75" customHeight="1">
      <c r="C234" s="68"/>
      <c r="D234" s="68"/>
      <c r="E234" s="68"/>
      <c r="F234" s="68"/>
      <c r="G234" s="68"/>
      <c r="H234" s="68"/>
      <c r="I234" s="68"/>
      <c r="J234" s="79"/>
      <c r="K234" s="76"/>
      <c r="L234" s="75"/>
      <c r="M234" s="68"/>
      <c r="N234" s="68"/>
      <c r="O234" s="69"/>
      <c r="P234" s="125"/>
      <c r="Q234" s="69"/>
      <c r="R234" s="69"/>
      <c r="S234" s="69"/>
      <c r="T234" s="68"/>
      <c r="U234" s="68"/>
      <c r="V234" s="68"/>
      <c r="W234" s="68"/>
      <c r="X234" s="68"/>
      <c r="Y234" s="68"/>
      <c r="Z234" s="68"/>
      <c r="AA234" s="68"/>
      <c r="AB234" s="68"/>
      <c r="AC234" s="68"/>
      <c r="AD234" s="68"/>
      <c r="AE234" s="68"/>
      <c r="AF234" s="68"/>
      <c r="AG234" s="68"/>
    </row>
    <row r="235" spans="3:33" ht="36.75" customHeight="1">
      <c r="C235" s="68"/>
      <c r="D235" s="68"/>
      <c r="E235" s="68"/>
      <c r="F235" s="68"/>
      <c r="G235" s="68"/>
      <c r="H235" s="68"/>
      <c r="I235" s="68"/>
      <c r="J235" s="79"/>
      <c r="K235" s="76"/>
      <c r="L235" s="75"/>
      <c r="M235" s="68"/>
      <c r="N235" s="68"/>
      <c r="O235" s="69"/>
      <c r="P235" s="125"/>
      <c r="Q235" s="69"/>
      <c r="R235" s="69"/>
      <c r="S235" s="69"/>
      <c r="T235" s="68"/>
      <c r="U235" s="68"/>
      <c r="V235" s="68"/>
      <c r="W235" s="68"/>
      <c r="X235" s="68"/>
      <c r="Y235" s="68"/>
      <c r="Z235" s="68"/>
      <c r="AA235" s="68"/>
      <c r="AB235" s="68"/>
      <c r="AC235" s="68"/>
      <c r="AD235" s="68"/>
      <c r="AE235" s="68"/>
      <c r="AF235" s="68"/>
      <c r="AG235" s="68"/>
    </row>
    <row r="236" spans="3:33" ht="36.75" customHeight="1">
      <c r="C236" s="68"/>
      <c r="D236" s="68"/>
      <c r="E236" s="68"/>
      <c r="F236" s="68"/>
      <c r="G236" s="68"/>
      <c r="H236" s="68"/>
      <c r="I236" s="68"/>
      <c r="J236" s="79"/>
      <c r="K236" s="76"/>
      <c r="L236" s="75"/>
      <c r="M236" s="68"/>
      <c r="N236" s="68"/>
      <c r="O236" s="69"/>
      <c r="P236" s="125"/>
      <c r="Q236" s="69"/>
      <c r="R236" s="69"/>
      <c r="S236" s="69"/>
      <c r="T236" s="68"/>
      <c r="U236" s="68"/>
      <c r="V236" s="68"/>
      <c r="W236" s="68"/>
      <c r="X236" s="68"/>
      <c r="Y236" s="68"/>
      <c r="Z236" s="68"/>
      <c r="AA236" s="68"/>
      <c r="AB236" s="68"/>
      <c r="AC236" s="68"/>
      <c r="AD236" s="68"/>
      <c r="AE236" s="68"/>
      <c r="AF236" s="68"/>
      <c r="AG236" s="68"/>
    </row>
    <row r="237" spans="3:33" ht="36.75" customHeight="1">
      <c r="C237" s="68"/>
      <c r="D237" s="68"/>
      <c r="E237" s="68"/>
      <c r="F237" s="68"/>
      <c r="G237" s="68"/>
      <c r="H237" s="68"/>
      <c r="I237" s="68"/>
      <c r="J237" s="79"/>
      <c r="K237" s="76"/>
      <c r="L237" s="75"/>
      <c r="M237" s="68"/>
      <c r="N237" s="68"/>
      <c r="O237" s="69"/>
      <c r="P237" s="125"/>
      <c r="Q237" s="69"/>
      <c r="R237" s="69"/>
      <c r="S237" s="69"/>
      <c r="T237" s="68"/>
      <c r="U237" s="68"/>
      <c r="V237" s="68"/>
      <c r="W237" s="68"/>
      <c r="X237" s="68"/>
      <c r="Y237" s="68"/>
      <c r="Z237" s="68"/>
      <c r="AA237" s="68"/>
      <c r="AB237" s="68"/>
      <c r="AC237" s="68"/>
      <c r="AD237" s="68"/>
      <c r="AE237" s="68"/>
      <c r="AF237" s="68"/>
      <c r="AG237" s="68"/>
    </row>
    <row r="238" spans="3:33" ht="36.75" customHeight="1">
      <c r="C238" s="68"/>
      <c r="D238" s="68"/>
      <c r="E238" s="68"/>
      <c r="F238" s="68"/>
      <c r="G238" s="68"/>
      <c r="H238" s="68"/>
      <c r="I238" s="68"/>
      <c r="J238" s="79"/>
      <c r="K238" s="76"/>
      <c r="L238" s="75"/>
      <c r="M238" s="68"/>
      <c r="N238" s="68"/>
      <c r="O238" s="69"/>
      <c r="P238" s="125"/>
      <c r="Q238" s="69"/>
      <c r="R238" s="69"/>
      <c r="S238" s="69"/>
      <c r="T238" s="68"/>
      <c r="U238" s="68"/>
      <c r="V238" s="68"/>
      <c r="W238" s="68"/>
      <c r="X238" s="68"/>
      <c r="Y238" s="68"/>
      <c r="Z238" s="68"/>
      <c r="AA238" s="68"/>
      <c r="AB238" s="68"/>
      <c r="AC238" s="68"/>
      <c r="AD238" s="68"/>
      <c r="AE238" s="68"/>
      <c r="AF238" s="68"/>
      <c r="AG238" s="68"/>
    </row>
    <row r="239" spans="3:33" ht="36.75" customHeight="1">
      <c r="C239" s="68"/>
      <c r="D239" s="68"/>
      <c r="E239" s="68"/>
      <c r="F239" s="68"/>
      <c r="G239" s="68"/>
      <c r="H239" s="68"/>
      <c r="I239" s="68"/>
      <c r="J239" s="79"/>
      <c r="K239" s="76"/>
      <c r="L239" s="75"/>
      <c r="M239" s="68"/>
      <c r="N239" s="68"/>
      <c r="O239" s="69"/>
      <c r="P239" s="125"/>
      <c r="Q239" s="69"/>
      <c r="R239" s="69"/>
      <c r="S239" s="69"/>
      <c r="T239" s="68"/>
      <c r="U239" s="68"/>
      <c r="V239" s="68"/>
      <c r="W239" s="68"/>
      <c r="X239" s="68"/>
      <c r="Y239" s="68"/>
      <c r="Z239" s="68"/>
      <c r="AA239" s="68"/>
      <c r="AB239" s="68"/>
      <c r="AC239" s="68"/>
      <c r="AD239" s="68"/>
      <c r="AE239" s="68"/>
      <c r="AF239" s="68"/>
      <c r="AG239" s="68"/>
    </row>
    <row r="240" spans="3:33" ht="36.75" customHeight="1">
      <c r="C240" s="68"/>
      <c r="D240" s="68"/>
      <c r="E240" s="68"/>
      <c r="F240" s="68"/>
      <c r="G240" s="68"/>
      <c r="H240" s="68"/>
      <c r="I240" s="68"/>
      <c r="J240" s="79"/>
      <c r="K240" s="76"/>
      <c r="L240" s="75"/>
      <c r="M240" s="68"/>
      <c r="N240" s="68"/>
      <c r="O240" s="69"/>
      <c r="P240" s="125"/>
      <c r="Q240" s="69"/>
      <c r="R240" s="69"/>
      <c r="S240" s="69"/>
      <c r="T240" s="68"/>
      <c r="U240" s="68"/>
      <c r="V240" s="68"/>
      <c r="W240" s="68"/>
      <c r="X240" s="68"/>
      <c r="Y240" s="68"/>
      <c r="Z240" s="68"/>
      <c r="AA240" s="68"/>
      <c r="AB240" s="68"/>
      <c r="AC240" s="68"/>
      <c r="AD240" s="68"/>
      <c r="AE240" s="68"/>
      <c r="AF240" s="68"/>
      <c r="AG240" s="68"/>
    </row>
    <row r="241" spans="3:33" ht="36.75" customHeight="1">
      <c r="C241" s="68"/>
      <c r="D241" s="68"/>
      <c r="E241" s="68"/>
      <c r="F241" s="68"/>
      <c r="G241" s="68"/>
      <c r="H241" s="68"/>
      <c r="I241" s="68"/>
      <c r="J241" s="79"/>
      <c r="K241" s="76"/>
      <c r="L241" s="75"/>
      <c r="M241" s="68"/>
      <c r="N241" s="68"/>
      <c r="O241" s="69"/>
      <c r="P241" s="125"/>
      <c r="Q241" s="69"/>
      <c r="R241" s="69"/>
      <c r="S241" s="69"/>
      <c r="T241" s="68"/>
      <c r="U241" s="68"/>
      <c r="V241" s="68"/>
      <c r="W241" s="68"/>
      <c r="X241" s="68"/>
      <c r="Y241" s="68"/>
      <c r="Z241" s="68"/>
      <c r="AA241" s="68"/>
      <c r="AB241" s="68"/>
      <c r="AC241" s="68"/>
      <c r="AD241" s="68"/>
      <c r="AE241" s="68"/>
      <c r="AF241" s="68"/>
      <c r="AG241" s="68"/>
    </row>
    <row r="242" spans="3:33" ht="36.75" customHeight="1">
      <c r="C242" s="68"/>
      <c r="D242" s="68"/>
      <c r="E242" s="68"/>
      <c r="F242" s="68"/>
      <c r="G242" s="68"/>
      <c r="H242" s="68"/>
      <c r="I242" s="68"/>
      <c r="J242" s="79"/>
      <c r="K242" s="76"/>
      <c r="L242" s="75"/>
      <c r="M242" s="68"/>
      <c r="N242" s="68"/>
      <c r="O242" s="69"/>
      <c r="P242" s="125"/>
      <c r="Q242" s="69"/>
      <c r="R242" s="69"/>
      <c r="S242" s="69"/>
      <c r="T242" s="68"/>
      <c r="U242" s="68"/>
      <c r="V242" s="68"/>
      <c r="W242" s="68"/>
      <c r="X242" s="68"/>
      <c r="Y242" s="68"/>
      <c r="Z242" s="68"/>
      <c r="AA242" s="68"/>
      <c r="AB242" s="68"/>
      <c r="AC242" s="68"/>
      <c r="AD242" s="68"/>
      <c r="AE242" s="68"/>
      <c r="AF242" s="68"/>
      <c r="AG242" s="68"/>
    </row>
    <row r="243" spans="3:33" ht="36.75" customHeight="1">
      <c r="C243" s="68"/>
      <c r="D243" s="68"/>
      <c r="E243" s="68"/>
      <c r="F243" s="68"/>
      <c r="G243" s="68"/>
      <c r="H243" s="68"/>
      <c r="I243" s="68"/>
      <c r="J243" s="79"/>
      <c r="K243" s="76"/>
      <c r="L243" s="75"/>
      <c r="M243" s="68"/>
      <c r="N243" s="68"/>
      <c r="O243" s="69"/>
      <c r="P243" s="125"/>
      <c r="Q243" s="69"/>
      <c r="R243" s="69"/>
      <c r="S243" s="69"/>
      <c r="T243" s="68"/>
      <c r="U243" s="68"/>
      <c r="V243" s="68"/>
      <c r="W243" s="68"/>
      <c r="X243" s="68"/>
      <c r="Y243" s="68"/>
      <c r="Z243" s="68"/>
      <c r="AA243" s="68"/>
      <c r="AB243" s="68"/>
      <c r="AC243" s="68"/>
      <c r="AD243" s="68"/>
      <c r="AE243" s="68"/>
      <c r="AF243" s="68"/>
      <c r="AG243" s="68"/>
    </row>
    <row r="244" spans="3:33" ht="36.75" customHeight="1">
      <c r="C244" s="68"/>
      <c r="D244" s="68"/>
      <c r="E244" s="68"/>
      <c r="F244" s="68"/>
      <c r="G244" s="68"/>
      <c r="H244" s="68"/>
      <c r="I244" s="68"/>
      <c r="J244" s="79"/>
      <c r="K244" s="76"/>
      <c r="L244" s="75"/>
      <c r="M244" s="68"/>
      <c r="N244" s="68"/>
      <c r="O244" s="69"/>
      <c r="P244" s="125"/>
      <c r="Q244" s="69"/>
      <c r="R244" s="69"/>
      <c r="S244" s="69"/>
      <c r="T244" s="68"/>
      <c r="U244" s="68"/>
      <c r="V244" s="68"/>
      <c r="W244" s="68"/>
      <c r="X244" s="68"/>
      <c r="Y244" s="68"/>
      <c r="Z244" s="68"/>
      <c r="AA244" s="68"/>
      <c r="AB244" s="68"/>
      <c r="AC244" s="68"/>
      <c r="AD244" s="68"/>
      <c r="AE244" s="68"/>
      <c r="AF244" s="68"/>
      <c r="AG244" s="68"/>
    </row>
    <row r="245" spans="3:33" ht="36.75" customHeight="1">
      <c r="C245" s="68"/>
      <c r="D245" s="68"/>
      <c r="E245" s="68"/>
      <c r="F245" s="68"/>
      <c r="G245" s="68"/>
      <c r="H245" s="68"/>
      <c r="I245" s="68"/>
      <c r="J245" s="79"/>
      <c r="K245" s="76"/>
      <c r="L245" s="75"/>
      <c r="M245" s="68"/>
      <c r="N245" s="68"/>
      <c r="O245" s="69"/>
      <c r="P245" s="126"/>
      <c r="Q245" s="69"/>
      <c r="R245" s="69"/>
      <c r="S245" s="69"/>
      <c r="T245" s="68"/>
      <c r="U245" s="68"/>
      <c r="V245" s="68"/>
      <c r="W245" s="68"/>
      <c r="X245" s="68"/>
      <c r="Y245" s="68"/>
      <c r="Z245" s="68"/>
      <c r="AA245" s="68"/>
      <c r="AB245" s="68"/>
      <c r="AC245" s="68"/>
      <c r="AD245" s="68"/>
      <c r="AE245" s="68"/>
      <c r="AF245" s="68"/>
      <c r="AG245" s="68"/>
    </row>
    <row r="246" spans="3:33" ht="36.75" customHeight="1">
      <c r="C246" s="68"/>
      <c r="D246" s="68"/>
      <c r="E246" s="68"/>
      <c r="F246" s="68"/>
      <c r="G246" s="68"/>
      <c r="H246" s="68"/>
      <c r="I246" s="68"/>
      <c r="J246" s="79"/>
      <c r="K246" s="76"/>
      <c r="L246" s="75"/>
      <c r="M246" s="68"/>
      <c r="N246" s="68"/>
      <c r="O246" s="69"/>
      <c r="P246" s="125"/>
      <c r="Q246" s="69"/>
      <c r="R246" s="69"/>
      <c r="S246" s="69"/>
      <c r="T246" s="68"/>
      <c r="U246" s="68"/>
      <c r="V246" s="68"/>
      <c r="W246" s="68"/>
      <c r="X246" s="68"/>
      <c r="Y246" s="68"/>
      <c r="Z246" s="68"/>
      <c r="AA246" s="68"/>
      <c r="AB246" s="68"/>
      <c r="AC246" s="68"/>
      <c r="AD246" s="68"/>
      <c r="AE246" s="68"/>
      <c r="AF246" s="68"/>
      <c r="AG246" s="68"/>
    </row>
    <row r="247" spans="3:33" ht="36.75" customHeight="1">
      <c r="C247" s="68"/>
      <c r="D247" s="68"/>
      <c r="E247" s="68"/>
      <c r="F247" s="68"/>
      <c r="G247" s="68"/>
      <c r="H247" s="68"/>
      <c r="I247" s="68"/>
      <c r="J247" s="79"/>
      <c r="K247" s="76"/>
      <c r="L247" s="75"/>
      <c r="M247" s="68"/>
      <c r="N247" s="68"/>
      <c r="O247" s="69"/>
      <c r="P247" s="125"/>
      <c r="Q247" s="69"/>
      <c r="R247" s="69"/>
      <c r="S247" s="69"/>
      <c r="T247" s="68"/>
      <c r="U247" s="68"/>
      <c r="V247" s="68"/>
      <c r="W247" s="68"/>
      <c r="X247" s="68"/>
      <c r="Y247" s="68"/>
      <c r="Z247" s="68"/>
      <c r="AA247" s="68"/>
      <c r="AB247" s="68"/>
      <c r="AC247" s="68"/>
      <c r="AD247" s="68"/>
      <c r="AE247" s="68"/>
      <c r="AF247" s="68"/>
      <c r="AG247" s="68"/>
    </row>
    <row r="248" spans="3:33" ht="36.75" customHeight="1">
      <c r="C248" s="68"/>
      <c r="D248" s="68"/>
      <c r="E248" s="68"/>
      <c r="F248" s="68"/>
      <c r="G248" s="68"/>
      <c r="H248" s="68"/>
      <c r="I248" s="68"/>
      <c r="J248" s="79"/>
      <c r="K248" s="76"/>
      <c r="L248" s="75"/>
      <c r="M248" s="68"/>
      <c r="N248" s="68"/>
      <c r="O248" s="69"/>
      <c r="P248" s="125"/>
      <c r="Q248" s="69"/>
      <c r="R248" s="69"/>
      <c r="S248" s="69"/>
      <c r="T248" s="68"/>
      <c r="U248" s="68"/>
      <c r="V248" s="68"/>
      <c r="W248" s="68"/>
      <c r="X248" s="68"/>
      <c r="Y248" s="68"/>
      <c r="Z248" s="68"/>
      <c r="AA248" s="68"/>
      <c r="AB248" s="68"/>
      <c r="AC248" s="68"/>
      <c r="AD248" s="68"/>
      <c r="AE248" s="68"/>
      <c r="AF248" s="68"/>
      <c r="AG248" s="68"/>
    </row>
    <row r="249" spans="3:33" ht="36.75" customHeight="1">
      <c r="C249" s="68"/>
      <c r="D249" s="68"/>
      <c r="E249" s="68"/>
      <c r="F249" s="68"/>
      <c r="G249" s="68"/>
      <c r="H249" s="68"/>
      <c r="I249" s="68"/>
      <c r="J249" s="79"/>
      <c r="K249" s="76"/>
      <c r="L249" s="75"/>
      <c r="M249" s="68"/>
      <c r="N249" s="68"/>
      <c r="O249" s="69"/>
      <c r="P249" s="125"/>
      <c r="Q249" s="69"/>
      <c r="R249" s="69"/>
      <c r="S249" s="69"/>
      <c r="T249" s="68"/>
      <c r="U249" s="68"/>
      <c r="V249" s="68"/>
      <c r="W249" s="68"/>
      <c r="X249" s="68"/>
      <c r="Y249" s="68"/>
      <c r="Z249" s="68"/>
      <c r="AA249" s="68"/>
      <c r="AB249" s="68"/>
      <c r="AC249" s="68"/>
      <c r="AD249" s="68"/>
      <c r="AE249" s="68"/>
      <c r="AF249" s="68"/>
      <c r="AG249" s="68"/>
    </row>
    <row r="250" spans="3:33" ht="36.75" customHeight="1">
      <c r="C250" s="68"/>
      <c r="D250" s="68"/>
      <c r="E250" s="68"/>
      <c r="F250" s="68"/>
      <c r="G250" s="68"/>
      <c r="H250" s="68"/>
      <c r="I250" s="68"/>
      <c r="J250" s="79"/>
      <c r="K250" s="76"/>
      <c r="L250" s="75"/>
      <c r="M250" s="68"/>
      <c r="N250" s="68"/>
      <c r="O250" s="69"/>
      <c r="P250" s="125"/>
      <c r="Q250" s="69"/>
      <c r="R250" s="69"/>
      <c r="S250" s="69"/>
      <c r="T250" s="68"/>
      <c r="U250" s="68"/>
      <c r="V250" s="68"/>
      <c r="W250" s="68"/>
      <c r="X250" s="68"/>
      <c r="Y250" s="68"/>
      <c r="Z250" s="68"/>
      <c r="AA250" s="68"/>
      <c r="AB250" s="68"/>
      <c r="AC250" s="68"/>
      <c r="AD250" s="68"/>
      <c r="AE250" s="68"/>
      <c r="AF250" s="68"/>
      <c r="AG250" s="68"/>
    </row>
    <row r="251" spans="3:33" ht="36.75" customHeight="1">
      <c r="C251" s="68"/>
      <c r="D251" s="68"/>
      <c r="E251" s="68"/>
      <c r="F251" s="68"/>
      <c r="G251" s="68"/>
      <c r="H251" s="68"/>
      <c r="I251" s="68"/>
      <c r="J251" s="79"/>
      <c r="K251" s="76"/>
      <c r="L251" s="75"/>
      <c r="M251" s="68"/>
      <c r="N251" s="68"/>
      <c r="O251" s="69"/>
      <c r="P251" s="125"/>
      <c r="Q251" s="69"/>
      <c r="R251" s="69"/>
      <c r="S251" s="69"/>
      <c r="T251" s="68"/>
      <c r="U251" s="68"/>
      <c r="V251" s="68"/>
      <c r="W251" s="68"/>
      <c r="X251" s="68"/>
      <c r="Y251" s="68"/>
      <c r="Z251" s="68"/>
      <c r="AA251" s="68"/>
      <c r="AB251" s="68"/>
      <c r="AC251" s="68"/>
      <c r="AD251" s="68"/>
      <c r="AE251" s="68"/>
      <c r="AF251" s="68"/>
      <c r="AG251" s="68"/>
    </row>
    <row r="252" spans="3:33" ht="36.75" customHeight="1">
      <c r="C252" s="68"/>
      <c r="D252" s="68"/>
      <c r="E252" s="68"/>
      <c r="F252" s="68"/>
      <c r="G252" s="68"/>
      <c r="H252" s="68"/>
      <c r="I252" s="68"/>
      <c r="J252" s="79"/>
      <c r="K252" s="76"/>
      <c r="L252" s="75"/>
      <c r="M252" s="68"/>
      <c r="N252" s="68"/>
      <c r="O252" s="69"/>
      <c r="P252" s="125"/>
      <c r="Q252" s="69"/>
      <c r="R252" s="69"/>
      <c r="S252" s="69"/>
      <c r="T252" s="68"/>
      <c r="U252" s="68"/>
      <c r="V252" s="68"/>
      <c r="W252" s="68"/>
      <c r="X252" s="68"/>
      <c r="Y252" s="68"/>
      <c r="Z252" s="68"/>
      <c r="AA252" s="68"/>
      <c r="AB252" s="68"/>
      <c r="AC252" s="68"/>
      <c r="AD252" s="68"/>
      <c r="AE252" s="68"/>
      <c r="AF252" s="68"/>
      <c r="AG252" s="68"/>
    </row>
    <row r="253" spans="3:33" ht="36.75" customHeight="1">
      <c r="C253" s="68"/>
      <c r="D253" s="68"/>
      <c r="E253" s="68"/>
      <c r="F253" s="68"/>
      <c r="G253" s="68"/>
      <c r="H253" s="68"/>
      <c r="I253" s="68"/>
      <c r="J253" s="79"/>
      <c r="K253" s="76"/>
      <c r="L253" s="75"/>
      <c r="M253" s="68"/>
      <c r="N253" s="68"/>
      <c r="O253" s="69"/>
      <c r="P253" s="125"/>
      <c r="Q253" s="69"/>
      <c r="R253" s="69"/>
      <c r="S253" s="69"/>
      <c r="T253" s="68"/>
      <c r="U253" s="68"/>
      <c r="V253" s="68"/>
      <c r="W253" s="68"/>
      <c r="X253" s="68"/>
      <c r="Y253" s="68"/>
      <c r="Z253" s="68"/>
      <c r="AA253" s="68"/>
      <c r="AB253" s="68"/>
      <c r="AC253" s="68"/>
      <c r="AD253" s="68"/>
      <c r="AE253" s="68"/>
      <c r="AF253" s="68"/>
      <c r="AG253" s="68"/>
    </row>
    <row r="254" spans="3:33" ht="36.75" customHeight="1">
      <c r="C254" s="68"/>
      <c r="D254" s="68"/>
      <c r="E254" s="68"/>
      <c r="F254" s="68"/>
      <c r="G254" s="68"/>
      <c r="H254" s="68"/>
      <c r="I254" s="68"/>
      <c r="J254" s="79"/>
      <c r="K254" s="76"/>
      <c r="L254" s="75"/>
      <c r="M254" s="68"/>
      <c r="N254" s="68"/>
      <c r="O254" s="69"/>
      <c r="P254" s="125"/>
      <c r="Q254" s="69"/>
      <c r="R254" s="69"/>
      <c r="S254" s="69"/>
      <c r="T254" s="68"/>
      <c r="U254" s="68"/>
      <c r="V254" s="68"/>
      <c r="W254" s="68"/>
      <c r="X254" s="68"/>
      <c r="Y254" s="68"/>
      <c r="Z254" s="68"/>
      <c r="AA254" s="68"/>
      <c r="AB254" s="68"/>
      <c r="AC254" s="68"/>
      <c r="AD254" s="68"/>
      <c r="AE254" s="68"/>
      <c r="AF254" s="68"/>
      <c r="AG254" s="68"/>
    </row>
    <row r="255" spans="3:33" ht="36.75" customHeight="1">
      <c r="C255" s="68"/>
      <c r="D255" s="68"/>
      <c r="E255" s="68"/>
      <c r="F255" s="68"/>
      <c r="G255" s="68"/>
      <c r="H255" s="68"/>
      <c r="I255" s="68"/>
      <c r="J255" s="79"/>
      <c r="K255" s="76"/>
      <c r="L255" s="75"/>
      <c r="M255" s="68"/>
      <c r="N255" s="68"/>
      <c r="O255" s="69"/>
      <c r="P255" s="125"/>
      <c r="Q255" s="69"/>
      <c r="R255" s="69"/>
      <c r="S255" s="69"/>
      <c r="T255" s="68"/>
      <c r="U255" s="68"/>
      <c r="V255" s="68"/>
      <c r="W255" s="68"/>
      <c r="X255" s="68"/>
      <c r="Y255" s="68"/>
      <c r="Z255" s="68"/>
      <c r="AA255" s="68"/>
      <c r="AB255" s="68"/>
      <c r="AC255" s="68"/>
      <c r="AD255" s="68"/>
      <c r="AE255" s="68"/>
      <c r="AF255" s="68"/>
      <c r="AG255" s="68"/>
    </row>
    <row r="256" spans="3:33" ht="36.75" customHeight="1">
      <c r="C256" s="68"/>
      <c r="D256" s="68"/>
      <c r="E256" s="68"/>
      <c r="F256" s="68"/>
      <c r="G256" s="68"/>
      <c r="H256" s="68"/>
      <c r="I256" s="68"/>
      <c r="J256" s="79"/>
      <c r="K256" s="76"/>
      <c r="L256" s="75"/>
      <c r="M256" s="68"/>
      <c r="N256" s="68"/>
      <c r="O256" s="69"/>
      <c r="P256" s="125"/>
      <c r="Q256" s="69"/>
      <c r="R256" s="69"/>
      <c r="S256" s="69"/>
      <c r="T256" s="68"/>
      <c r="U256" s="68"/>
      <c r="V256" s="68"/>
      <c r="W256" s="68"/>
      <c r="X256" s="68"/>
      <c r="Y256" s="68"/>
      <c r="Z256" s="68"/>
      <c r="AA256" s="68"/>
      <c r="AB256" s="68"/>
      <c r="AC256" s="68"/>
      <c r="AD256" s="68"/>
      <c r="AE256" s="68"/>
      <c r="AF256" s="68"/>
      <c r="AG256" s="68"/>
    </row>
    <row r="257" spans="3:33" ht="36.75" customHeight="1">
      <c r="C257" s="68"/>
      <c r="D257" s="68"/>
      <c r="E257" s="68"/>
      <c r="F257" s="68"/>
      <c r="G257" s="68"/>
      <c r="H257" s="68"/>
      <c r="I257" s="68"/>
      <c r="J257" s="79"/>
      <c r="K257" s="76"/>
      <c r="L257" s="75"/>
      <c r="M257" s="68"/>
      <c r="N257" s="68"/>
      <c r="O257" s="69"/>
      <c r="P257" s="125"/>
      <c r="Q257" s="69"/>
      <c r="R257" s="69"/>
      <c r="S257" s="69"/>
      <c r="T257" s="68"/>
      <c r="U257" s="68"/>
      <c r="V257" s="68"/>
      <c r="W257" s="68"/>
      <c r="X257" s="68"/>
      <c r="Y257" s="68"/>
      <c r="Z257" s="68"/>
      <c r="AA257" s="68"/>
      <c r="AB257" s="68"/>
      <c r="AC257" s="68"/>
      <c r="AD257" s="68"/>
      <c r="AE257" s="68"/>
      <c r="AF257" s="68"/>
      <c r="AG257" s="68"/>
    </row>
    <row r="258" spans="3:33" ht="36.75" customHeight="1">
      <c r="C258" s="68"/>
      <c r="D258" s="68"/>
      <c r="E258" s="68"/>
      <c r="F258" s="68"/>
      <c r="G258" s="68"/>
      <c r="H258" s="68"/>
      <c r="I258" s="68"/>
      <c r="J258" s="79"/>
      <c r="K258" s="76"/>
      <c r="L258" s="75"/>
      <c r="M258" s="68"/>
      <c r="N258" s="68"/>
      <c r="O258" s="69"/>
      <c r="P258" s="125"/>
      <c r="Q258" s="69"/>
      <c r="R258" s="69"/>
      <c r="S258" s="69"/>
      <c r="T258" s="68"/>
      <c r="U258" s="68"/>
      <c r="V258" s="68"/>
      <c r="W258" s="68"/>
      <c r="X258" s="68"/>
      <c r="Y258" s="68"/>
      <c r="Z258" s="68"/>
      <c r="AA258" s="68"/>
      <c r="AB258" s="68"/>
      <c r="AC258" s="68"/>
      <c r="AD258" s="68"/>
      <c r="AE258" s="68"/>
      <c r="AF258" s="68"/>
      <c r="AG258" s="68"/>
    </row>
    <row r="259" spans="3:33" ht="27.75" customHeight="1">
      <c r="C259" s="68"/>
      <c r="D259" s="68"/>
      <c r="E259" s="68"/>
      <c r="F259" s="68"/>
      <c r="G259" s="68"/>
      <c r="H259" s="68"/>
      <c r="I259" s="68"/>
      <c r="J259" s="79"/>
      <c r="K259" s="76"/>
      <c r="L259" s="75"/>
      <c r="M259" s="68"/>
      <c r="N259" s="68"/>
      <c r="O259" s="69"/>
      <c r="P259" s="125"/>
      <c r="Q259" s="69"/>
      <c r="R259" s="69"/>
      <c r="S259" s="69"/>
      <c r="T259" s="68"/>
      <c r="U259" s="68"/>
      <c r="V259" s="68"/>
      <c r="W259" s="68"/>
      <c r="X259" s="68"/>
      <c r="Y259" s="68"/>
      <c r="Z259" s="68"/>
      <c r="AA259" s="68"/>
      <c r="AB259" s="68"/>
      <c r="AC259" s="68"/>
      <c r="AD259" s="68"/>
      <c r="AE259" s="68"/>
      <c r="AF259" s="68"/>
      <c r="AG259" s="68"/>
    </row>
    <row r="260" spans="3:33" ht="36.75" customHeight="1">
      <c r="C260" s="68"/>
      <c r="D260" s="68"/>
      <c r="E260" s="68"/>
      <c r="F260" s="68"/>
      <c r="G260" s="68"/>
      <c r="H260" s="68"/>
      <c r="I260" s="68"/>
      <c r="J260" s="79"/>
      <c r="K260" s="76"/>
      <c r="L260" s="75"/>
      <c r="M260" s="68"/>
      <c r="N260" s="68"/>
      <c r="O260" s="69"/>
      <c r="P260" s="106"/>
      <c r="Q260" s="69"/>
      <c r="R260" s="69"/>
      <c r="S260" s="69"/>
      <c r="T260" s="68"/>
      <c r="U260" s="68"/>
      <c r="V260" s="68"/>
      <c r="W260" s="68"/>
      <c r="X260" s="68"/>
      <c r="Y260" s="68"/>
      <c r="Z260" s="68"/>
      <c r="AA260" s="68"/>
      <c r="AB260" s="68"/>
      <c r="AC260" s="68"/>
      <c r="AD260" s="68"/>
      <c r="AE260" s="68"/>
      <c r="AF260" s="68"/>
      <c r="AG260" s="68"/>
    </row>
    <row r="261" spans="3:33" ht="36.75" customHeight="1">
      <c r="C261" s="68"/>
      <c r="D261" s="68"/>
      <c r="E261" s="68"/>
      <c r="F261" s="68"/>
      <c r="G261" s="68"/>
      <c r="H261" s="68"/>
      <c r="I261" s="68"/>
      <c r="J261" s="79"/>
      <c r="K261" s="76"/>
      <c r="L261" s="75"/>
      <c r="M261" s="68"/>
      <c r="N261" s="68"/>
      <c r="O261" s="69"/>
      <c r="P261" s="106"/>
      <c r="Q261" s="69"/>
      <c r="R261" s="69"/>
      <c r="S261" s="69"/>
      <c r="T261" s="68"/>
      <c r="U261" s="68"/>
      <c r="V261" s="68"/>
      <c r="W261" s="68"/>
      <c r="X261" s="68"/>
      <c r="Y261" s="68"/>
      <c r="Z261" s="68"/>
      <c r="AA261" s="68"/>
      <c r="AB261" s="68"/>
      <c r="AC261" s="68"/>
      <c r="AD261" s="68"/>
      <c r="AE261" s="68"/>
      <c r="AF261" s="68"/>
      <c r="AG261" s="68"/>
    </row>
    <row r="262" spans="3:33" ht="36.75" customHeight="1">
      <c r="C262" s="68"/>
      <c r="D262" s="68"/>
      <c r="E262" s="68"/>
      <c r="F262" s="68"/>
      <c r="G262" s="68"/>
      <c r="H262" s="68"/>
      <c r="I262" s="68"/>
      <c r="J262" s="79"/>
      <c r="K262" s="76"/>
      <c r="L262" s="75"/>
      <c r="M262" s="68"/>
      <c r="N262" s="68"/>
      <c r="O262" s="69"/>
      <c r="P262" s="98"/>
      <c r="Q262" s="69"/>
      <c r="R262" s="69"/>
      <c r="S262" s="69"/>
      <c r="T262" s="68"/>
      <c r="U262" s="68"/>
      <c r="V262" s="68"/>
      <c r="W262" s="68"/>
      <c r="X262" s="68"/>
      <c r="Y262" s="68"/>
      <c r="Z262" s="68"/>
      <c r="AA262" s="68"/>
      <c r="AB262" s="68"/>
      <c r="AC262" s="68"/>
      <c r="AD262" s="68"/>
      <c r="AE262" s="68"/>
      <c r="AF262" s="68"/>
      <c r="AG262" s="68"/>
    </row>
    <row r="263" spans="3:33" ht="36.75" customHeight="1">
      <c r="C263" s="68"/>
      <c r="D263" s="68"/>
      <c r="E263" s="68"/>
      <c r="F263" s="68"/>
      <c r="G263" s="68"/>
      <c r="H263" s="68"/>
      <c r="I263" s="68"/>
      <c r="J263" s="79"/>
      <c r="K263" s="76"/>
      <c r="L263" s="75"/>
      <c r="M263" s="68"/>
      <c r="N263" s="68"/>
      <c r="O263" s="69"/>
      <c r="P263" s="98"/>
      <c r="Q263" s="69"/>
      <c r="R263" s="69"/>
      <c r="S263" s="69"/>
      <c r="T263" s="68"/>
      <c r="U263" s="68"/>
      <c r="V263" s="68"/>
      <c r="W263" s="68"/>
      <c r="X263" s="68"/>
      <c r="Y263" s="68"/>
      <c r="Z263" s="68"/>
      <c r="AA263" s="68"/>
      <c r="AB263" s="68"/>
      <c r="AC263" s="68"/>
      <c r="AD263" s="68"/>
      <c r="AE263" s="68"/>
      <c r="AF263" s="68"/>
      <c r="AG263" s="68"/>
    </row>
    <row r="264" spans="3:33" ht="36.75" customHeight="1">
      <c r="C264" s="68"/>
      <c r="D264" s="68"/>
      <c r="E264" s="68"/>
      <c r="F264" s="68"/>
      <c r="G264" s="68"/>
      <c r="H264" s="68"/>
      <c r="I264" s="68"/>
      <c r="J264" s="79"/>
      <c r="K264" s="76"/>
      <c r="L264" s="75"/>
      <c r="M264" s="68"/>
      <c r="N264" s="68"/>
      <c r="O264" s="69"/>
      <c r="P264" s="98"/>
      <c r="Q264" s="69"/>
      <c r="R264" s="69"/>
      <c r="S264" s="69"/>
      <c r="T264" s="68"/>
      <c r="U264" s="68"/>
      <c r="V264" s="68"/>
      <c r="W264" s="68"/>
      <c r="X264" s="68"/>
      <c r="Y264" s="68"/>
      <c r="Z264" s="68"/>
      <c r="AA264" s="68"/>
      <c r="AB264" s="68"/>
      <c r="AC264" s="68"/>
      <c r="AD264" s="68"/>
      <c r="AE264" s="68"/>
      <c r="AF264" s="68"/>
      <c r="AG264" s="68"/>
    </row>
    <row r="265" spans="3:33" ht="36.75" customHeight="1">
      <c r="C265" s="68"/>
      <c r="D265" s="68"/>
      <c r="E265" s="68"/>
      <c r="F265" s="68"/>
      <c r="G265" s="68"/>
      <c r="H265" s="68"/>
      <c r="I265" s="68"/>
      <c r="J265" s="79"/>
      <c r="K265" s="76"/>
      <c r="L265" s="75"/>
      <c r="M265" s="68"/>
      <c r="N265" s="68"/>
      <c r="O265" s="69"/>
      <c r="P265" s="100"/>
      <c r="Q265" s="69"/>
      <c r="R265" s="69"/>
      <c r="S265" s="69"/>
      <c r="T265" s="68"/>
      <c r="U265" s="68"/>
      <c r="V265" s="68"/>
      <c r="W265" s="68"/>
      <c r="X265" s="68"/>
      <c r="Y265" s="68"/>
      <c r="Z265" s="68"/>
      <c r="AA265" s="68"/>
      <c r="AB265" s="68"/>
      <c r="AC265" s="68"/>
      <c r="AD265" s="68"/>
      <c r="AE265" s="68"/>
      <c r="AF265" s="68"/>
      <c r="AG265" s="68"/>
    </row>
    <row r="266" spans="3:33" ht="36.75" customHeight="1">
      <c r="C266" s="68"/>
      <c r="D266" s="68"/>
      <c r="E266" s="68"/>
      <c r="F266" s="68"/>
      <c r="G266" s="68"/>
      <c r="H266" s="68"/>
      <c r="I266" s="68"/>
      <c r="J266" s="79"/>
      <c r="K266" s="76"/>
      <c r="L266" s="75"/>
      <c r="M266" s="68"/>
      <c r="N266" s="68"/>
      <c r="O266" s="69"/>
      <c r="P266" s="100"/>
      <c r="Q266" s="69"/>
      <c r="R266" s="69"/>
      <c r="S266" s="69"/>
      <c r="T266" s="68"/>
      <c r="U266" s="68"/>
      <c r="V266" s="68"/>
      <c r="W266" s="68"/>
      <c r="X266" s="68"/>
      <c r="Y266" s="68"/>
      <c r="Z266" s="68"/>
      <c r="AA266" s="68"/>
      <c r="AB266" s="68"/>
      <c r="AC266" s="68"/>
      <c r="AD266" s="68"/>
      <c r="AE266" s="68"/>
      <c r="AF266" s="68"/>
      <c r="AG266" s="68"/>
    </row>
    <row r="267" spans="3:33" ht="36.75" customHeight="1">
      <c r="C267" s="68"/>
      <c r="D267" s="68"/>
      <c r="E267" s="68"/>
      <c r="F267" s="68"/>
      <c r="G267" s="68"/>
      <c r="H267" s="68"/>
      <c r="I267" s="68"/>
      <c r="J267" s="79"/>
      <c r="K267" s="76"/>
      <c r="L267" s="75"/>
      <c r="M267" s="68"/>
      <c r="N267" s="68"/>
      <c r="O267" s="69"/>
      <c r="P267" s="100"/>
      <c r="Q267" s="69"/>
      <c r="R267" s="69"/>
      <c r="S267" s="69"/>
      <c r="T267" s="68"/>
      <c r="U267" s="68"/>
      <c r="V267" s="68"/>
      <c r="W267" s="68"/>
      <c r="X267" s="68"/>
      <c r="Y267" s="68"/>
      <c r="Z267" s="68"/>
      <c r="AA267" s="68"/>
      <c r="AB267" s="68"/>
      <c r="AC267" s="68"/>
      <c r="AD267" s="68"/>
      <c r="AE267" s="68"/>
      <c r="AF267" s="68"/>
      <c r="AG267" s="68"/>
    </row>
    <row r="268" spans="3:33" ht="36.75" customHeight="1">
      <c r="C268" s="68"/>
      <c r="D268" s="68"/>
      <c r="E268" s="68"/>
      <c r="F268" s="68"/>
      <c r="G268" s="68"/>
      <c r="H268" s="68"/>
      <c r="I268" s="68"/>
      <c r="J268" s="79"/>
      <c r="K268" s="76"/>
      <c r="L268" s="75"/>
      <c r="M268" s="68"/>
      <c r="N268" s="68"/>
      <c r="O268" s="69"/>
      <c r="P268" s="99"/>
      <c r="Q268" s="69"/>
      <c r="R268" s="69"/>
      <c r="S268" s="69"/>
      <c r="T268" s="68"/>
      <c r="U268" s="68"/>
      <c r="V268" s="68"/>
      <c r="W268" s="68"/>
      <c r="X268" s="68"/>
      <c r="Y268" s="68"/>
      <c r="Z268" s="68"/>
      <c r="AA268" s="68"/>
      <c r="AB268" s="68"/>
      <c r="AC268" s="68"/>
      <c r="AD268" s="68"/>
      <c r="AE268" s="68"/>
      <c r="AF268" s="68"/>
      <c r="AG268" s="68"/>
    </row>
    <row r="269" spans="3:33" ht="36.75" customHeight="1">
      <c r="C269" s="68"/>
      <c r="D269" s="68"/>
      <c r="E269" s="68"/>
      <c r="F269" s="68"/>
      <c r="G269" s="68"/>
      <c r="H269" s="68"/>
      <c r="I269" s="68"/>
      <c r="J269" s="79"/>
      <c r="K269" s="76"/>
      <c r="L269" s="75"/>
      <c r="M269" s="68"/>
      <c r="N269" s="68"/>
      <c r="O269" s="69"/>
      <c r="P269" s="100"/>
      <c r="Q269" s="69"/>
      <c r="R269" s="69"/>
      <c r="S269" s="69"/>
      <c r="T269" s="68"/>
      <c r="U269" s="68"/>
      <c r="V269" s="68"/>
      <c r="W269" s="68"/>
      <c r="X269" s="68"/>
      <c r="Y269" s="68"/>
      <c r="Z269" s="68"/>
      <c r="AA269" s="68"/>
      <c r="AB269" s="68"/>
      <c r="AC269" s="68"/>
      <c r="AD269" s="68"/>
      <c r="AE269" s="68"/>
      <c r="AF269" s="68"/>
      <c r="AG269" s="68"/>
    </row>
    <row r="270" spans="3:33" ht="36.75" customHeight="1">
      <c r="C270" s="68"/>
      <c r="D270" s="68"/>
      <c r="E270" s="68"/>
      <c r="F270" s="68"/>
      <c r="G270" s="68"/>
      <c r="H270" s="68"/>
      <c r="I270" s="68"/>
      <c r="J270" s="79"/>
      <c r="K270" s="76"/>
      <c r="L270" s="75"/>
      <c r="M270" s="68"/>
      <c r="N270" s="68"/>
      <c r="O270" s="69"/>
      <c r="P270" s="100"/>
      <c r="Q270" s="69"/>
      <c r="R270" s="69"/>
      <c r="S270" s="69"/>
      <c r="T270" s="68"/>
      <c r="U270" s="68"/>
      <c r="V270" s="68"/>
      <c r="W270" s="68"/>
      <c r="X270" s="68"/>
      <c r="Y270" s="68"/>
      <c r="Z270" s="68"/>
      <c r="AA270" s="68"/>
      <c r="AB270" s="68"/>
      <c r="AC270" s="68"/>
      <c r="AD270" s="68"/>
      <c r="AE270" s="68"/>
      <c r="AF270" s="68"/>
      <c r="AG270" s="68"/>
    </row>
    <row r="271" spans="3:33" ht="36.75" customHeight="1">
      <c r="C271" s="68"/>
      <c r="D271" s="68"/>
      <c r="E271" s="68"/>
      <c r="F271" s="68"/>
      <c r="G271" s="68"/>
      <c r="H271" s="68"/>
      <c r="I271" s="68"/>
      <c r="J271" s="79"/>
      <c r="K271" s="76"/>
      <c r="L271" s="75"/>
      <c r="M271" s="68"/>
      <c r="N271" s="68"/>
      <c r="O271" s="69"/>
      <c r="P271" s="100"/>
      <c r="Q271" s="69"/>
      <c r="R271" s="69"/>
      <c r="S271" s="69"/>
      <c r="T271" s="68"/>
      <c r="U271" s="68"/>
      <c r="V271" s="68"/>
      <c r="W271" s="68"/>
      <c r="X271" s="68"/>
      <c r="Y271" s="68"/>
      <c r="Z271" s="68"/>
      <c r="AA271" s="68"/>
      <c r="AB271" s="68"/>
      <c r="AC271" s="68"/>
      <c r="AD271" s="68"/>
      <c r="AE271" s="68"/>
      <c r="AF271" s="68"/>
      <c r="AG271" s="68"/>
    </row>
    <row r="272" spans="3:33" ht="36.75" customHeight="1">
      <c r="C272" s="68"/>
      <c r="D272" s="68"/>
      <c r="E272" s="68"/>
      <c r="F272" s="68"/>
      <c r="G272" s="68"/>
      <c r="H272" s="68"/>
      <c r="I272" s="68"/>
      <c r="J272" s="79"/>
      <c r="K272" s="76"/>
      <c r="L272" s="75"/>
      <c r="M272" s="68"/>
      <c r="N272" s="68"/>
      <c r="O272" s="69"/>
      <c r="P272" s="100"/>
      <c r="Q272" s="69"/>
      <c r="R272" s="69"/>
      <c r="S272" s="69"/>
      <c r="T272" s="68"/>
      <c r="U272" s="68"/>
      <c r="V272" s="68"/>
      <c r="W272" s="68"/>
      <c r="X272" s="68"/>
      <c r="Y272" s="68"/>
      <c r="Z272" s="68"/>
      <c r="AA272" s="68"/>
      <c r="AB272" s="68"/>
      <c r="AC272" s="68"/>
      <c r="AD272" s="68"/>
      <c r="AE272" s="68"/>
      <c r="AF272" s="68"/>
      <c r="AG272" s="68"/>
    </row>
    <row r="273" spans="3:33" ht="36.75" customHeight="1">
      <c r="C273" s="68"/>
      <c r="D273" s="68"/>
      <c r="E273" s="68"/>
      <c r="F273" s="68"/>
      <c r="G273" s="68"/>
      <c r="H273" s="68"/>
      <c r="I273" s="68"/>
      <c r="J273" s="79"/>
      <c r="K273" s="76"/>
      <c r="L273" s="75"/>
      <c r="M273" s="68"/>
      <c r="N273" s="68"/>
      <c r="O273" s="69"/>
      <c r="P273" s="99"/>
      <c r="Q273" s="69"/>
      <c r="R273" s="69"/>
      <c r="S273" s="69"/>
      <c r="T273" s="68"/>
      <c r="U273" s="68"/>
      <c r="V273" s="68"/>
      <c r="W273" s="68"/>
      <c r="X273" s="68"/>
      <c r="Y273" s="68"/>
      <c r="Z273" s="68"/>
      <c r="AA273" s="68"/>
      <c r="AB273" s="68"/>
      <c r="AC273" s="68"/>
      <c r="AD273" s="68"/>
      <c r="AE273" s="68"/>
      <c r="AF273" s="68"/>
      <c r="AG273" s="68"/>
    </row>
    <row r="274" spans="3:33" ht="36.75" customHeight="1">
      <c r="C274" s="68"/>
      <c r="D274" s="68"/>
      <c r="E274" s="68"/>
      <c r="F274" s="68"/>
      <c r="G274" s="68"/>
      <c r="H274" s="68"/>
      <c r="I274" s="68"/>
      <c r="J274" s="79"/>
      <c r="K274" s="76"/>
      <c r="L274" s="75"/>
      <c r="M274" s="68"/>
      <c r="N274" s="68"/>
      <c r="O274" s="69"/>
      <c r="P274" s="100"/>
      <c r="Q274" s="69"/>
      <c r="R274" s="69"/>
      <c r="S274" s="69"/>
      <c r="T274" s="68"/>
      <c r="U274" s="68"/>
      <c r="V274" s="68"/>
      <c r="W274" s="68"/>
      <c r="X274" s="68"/>
      <c r="Y274" s="68"/>
      <c r="Z274" s="68"/>
      <c r="AA274" s="68"/>
      <c r="AB274" s="68"/>
      <c r="AC274" s="68"/>
      <c r="AD274" s="68"/>
      <c r="AE274" s="68"/>
      <c r="AF274" s="68"/>
      <c r="AG274" s="68"/>
    </row>
    <row r="275" spans="3:33" ht="36.75" customHeight="1">
      <c r="C275" s="68"/>
      <c r="D275" s="68"/>
      <c r="E275" s="68"/>
      <c r="F275" s="68"/>
      <c r="G275" s="68"/>
      <c r="H275" s="68"/>
      <c r="I275" s="68"/>
      <c r="J275" s="79"/>
      <c r="K275" s="76"/>
      <c r="L275" s="75"/>
      <c r="M275" s="68"/>
      <c r="N275" s="68"/>
      <c r="O275" s="69"/>
      <c r="P275" s="99"/>
      <c r="Q275" s="69"/>
      <c r="R275" s="69"/>
      <c r="S275" s="69"/>
      <c r="T275" s="68"/>
      <c r="U275" s="68"/>
      <c r="V275" s="68"/>
      <c r="W275" s="68"/>
      <c r="X275" s="68"/>
      <c r="Y275" s="68"/>
      <c r="Z275" s="68"/>
      <c r="AA275" s="68"/>
      <c r="AB275" s="68"/>
      <c r="AC275" s="68"/>
      <c r="AD275" s="68"/>
      <c r="AE275" s="68"/>
      <c r="AF275" s="68"/>
      <c r="AG275" s="68"/>
    </row>
    <row r="276" spans="3:33" ht="36.75" customHeight="1">
      <c r="C276" s="68"/>
      <c r="D276" s="68"/>
      <c r="E276" s="68"/>
      <c r="F276" s="68"/>
      <c r="G276" s="68"/>
      <c r="H276" s="68"/>
      <c r="I276" s="68"/>
      <c r="J276" s="79"/>
      <c r="K276" s="76"/>
      <c r="L276" s="75"/>
      <c r="M276" s="68"/>
      <c r="N276" s="68"/>
      <c r="O276" s="69"/>
      <c r="P276" s="100"/>
      <c r="Q276" s="69"/>
      <c r="R276" s="69"/>
      <c r="S276" s="69"/>
      <c r="T276" s="68"/>
      <c r="U276" s="68"/>
      <c r="V276" s="68"/>
      <c r="W276" s="68"/>
      <c r="X276" s="68"/>
      <c r="Y276" s="68"/>
      <c r="Z276" s="68"/>
      <c r="AA276" s="68"/>
      <c r="AB276" s="68"/>
      <c r="AC276" s="68"/>
      <c r="AD276" s="68"/>
      <c r="AE276" s="68"/>
      <c r="AF276" s="68"/>
      <c r="AG276" s="68"/>
    </row>
    <row r="277" spans="3:33" ht="36.75" customHeight="1">
      <c r="C277" s="68"/>
      <c r="D277" s="68"/>
      <c r="E277" s="68"/>
      <c r="F277" s="68"/>
      <c r="G277" s="68"/>
      <c r="H277" s="68"/>
      <c r="I277" s="68"/>
      <c r="J277" s="79"/>
      <c r="K277" s="76"/>
      <c r="L277" s="75"/>
      <c r="M277" s="68"/>
      <c r="N277" s="68"/>
      <c r="O277" s="69"/>
      <c r="P277" s="100"/>
      <c r="Q277" s="69"/>
      <c r="R277" s="69"/>
      <c r="S277" s="69"/>
      <c r="T277" s="68"/>
      <c r="U277" s="68"/>
      <c r="V277" s="68"/>
      <c r="W277" s="68"/>
      <c r="X277" s="68"/>
      <c r="Y277" s="68"/>
      <c r="Z277" s="68"/>
      <c r="AA277" s="68"/>
      <c r="AB277" s="68"/>
      <c r="AC277" s="68"/>
      <c r="AD277" s="68"/>
      <c r="AE277" s="68"/>
      <c r="AF277" s="68"/>
      <c r="AG277" s="68"/>
    </row>
    <row r="278" spans="3:33" ht="36.75" customHeight="1">
      <c r="C278" s="68"/>
      <c r="D278" s="68"/>
      <c r="E278" s="68"/>
      <c r="F278" s="68"/>
      <c r="G278" s="68"/>
      <c r="H278" s="68"/>
      <c r="I278" s="68"/>
      <c r="J278" s="79"/>
      <c r="K278" s="76"/>
      <c r="L278" s="75"/>
      <c r="M278" s="68"/>
      <c r="N278" s="68"/>
      <c r="O278" s="69"/>
      <c r="P278" s="100"/>
      <c r="Q278" s="69"/>
      <c r="R278" s="69"/>
      <c r="S278" s="69"/>
      <c r="T278" s="68"/>
      <c r="U278" s="68"/>
      <c r="V278" s="68"/>
      <c r="W278" s="68"/>
      <c r="X278" s="68"/>
      <c r="Y278" s="68"/>
      <c r="Z278" s="68"/>
      <c r="AA278" s="68"/>
      <c r="AB278" s="68"/>
      <c r="AC278" s="68"/>
      <c r="AD278" s="68"/>
      <c r="AE278" s="68"/>
      <c r="AF278" s="68"/>
      <c r="AG278" s="68"/>
    </row>
    <row r="279" spans="3:33" ht="36.75" customHeight="1">
      <c r="C279" s="68"/>
      <c r="D279" s="68"/>
      <c r="E279" s="68"/>
      <c r="F279" s="68"/>
      <c r="G279" s="68"/>
      <c r="H279" s="68"/>
      <c r="I279" s="68"/>
      <c r="J279" s="79"/>
      <c r="K279" s="76"/>
      <c r="L279" s="75"/>
      <c r="M279" s="68"/>
      <c r="N279" s="68"/>
      <c r="O279" s="69"/>
      <c r="Q279" s="69"/>
      <c r="R279" s="69"/>
      <c r="S279" s="69"/>
      <c r="T279" s="68"/>
      <c r="U279" s="68"/>
      <c r="V279" s="68"/>
      <c r="W279" s="68"/>
      <c r="X279" s="68"/>
      <c r="Y279" s="68"/>
      <c r="Z279" s="68"/>
      <c r="AA279" s="68"/>
      <c r="AB279" s="68"/>
      <c r="AC279" s="68"/>
      <c r="AD279" s="68"/>
      <c r="AE279" s="68"/>
      <c r="AF279" s="68"/>
      <c r="AG279" s="68"/>
    </row>
    <row r="280" spans="3:33" ht="36.75" customHeight="1">
      <c r="C280" s="68"/>
      <c r="D280" s="68"/>
      <c r="E280" s="68"/>
      <c r="F280" s="68"/>
      <c r="G280" s="68"/>
      <c r="H280" s="68"/>
      <c r="I280" s="68"/>
      <c r="J280" s="79"/>
      <c r="K280" s="76"/>
      <c r="L280" s="75"/>
      <c r="M280" s="68"/>
      <c r="N280" s="68"/>
      <c r="O280" s="69"/>
      <c r="Q280" s="69"/>
      <c r="R280" s="69"/>
      <c r="S280" s="69"/>
      <c r="T280" s="68"/>
      <c r="U280" s="68"/>
      <c r="V280" s="68"/>
      <c r="W280" s="68"/>
      <c r="X280" s="68"/>
      <c r="Y280" s="68"/>
      <c r="Z280" s="68"/>
      <c r="AA280" s="68"/>
      <c r="AB280" s="68"/>
      <c r="AC280" s="68"/>
      <c r="AD280" s="68"/>
      <c r="AE280" s="68"/>
      <c r="AF280" s="68"/>
      <c r="AG280" s="68"/>
    </row>
    <row r="281" spans="3:33" ht="36.75" customHeight="1">
      <c r="C281" s="68"/>
      <c r="D281" s="68"/>
      <c r="E281" s="68"/>
      <c r="F281" s="68"/>
      <c r="G281" s="68"/>
      <c r="H281" s="68"/>
      <c r="I281" s="68"/>
      <c r="J281" s="79"/>
      <c r="K281" s="76"/>
      <c r="L281" s="75"/>
      <c r="M281" s="68"/>
      <c r="N281" s="68"/>
      <c r="O281" s="69"/>
      <c r="Q281" s="69"/>
      <c r="R281" s="69"/>
      <c r="S281" s="69"/>
      <c r="T281" s="68"/>
      <c r="U281" s="68"/>
      <c r="V281" s="68"/>
      <c r="W281" s="68"/>
      <c r="X281" s="68"/>
      <c r="Y281" s="68"/>
      <c r="Z281" s="68"/>
      <c r="AA281" s="68"/>
      <c r="AB281" s="68"/>
      <c r="AC281" s="68"/>
      <c r="AD281" s="68"/>
      <c r="AE281" s="68"/>
      <c r="AF281" s="68"/>
      <c r="AG281" s="68"/>
    </row>
    <row r="282" spans="3:33" ht="36.75" customHeight="1">
      <c r="C282" s="68"/>
      <c r="D282" s="68"/>
      <c r="E282" s="68"/>
      <c r="F282" s="68"/>
      <c r="G282" s="68"/>
      <c r="H282" s="68"/>
      <c r="I282" s="68"/>
      <c r="J282" s="79"/>
      <c r="K282" s="76"/>
      <c r="L282" s="75"/>
      <c r="M282" s="68"/>
      <c r="N282" s="68"/>
      <c r="O282" s="69"/>
      <c r="Q282" s="69"/>
      <c r="R282" s="69"/>
      <c r="S282" s="69"/>
      <c r="T282" s="68"/>
      <c r="U282" s="68"/>
      <c r="V282" s="68"/>
      <c r="W282" s="68"/>
      <c r="X282" s="68"/>
      <c r="Y282" s="68"/>
      <c r="Z282" s="68"/>
      <c r="AA282" s="68"/>
      <c r="AB282" s="68"/>
      <c r="AC282" s="68"/>
      <c r="AD282" s="68"/>
      <c r="AE282" s="68"/>
      <c r="AF282" s="68"/>
      <c r="AG282" s="68"/>
    </row>
    <row r="283" spans="3:33" ht="36.75" customHeight="1">
      <c r="C283" s="68"/>
      <c r="D283" s="68"/>
      <c r="E283" s="68"/>
      <c r="F283" s="68"/>
      <c r="G283" s="68"/>
      <c r="H283" s="68"/>
      <c r="I283" s="68"/>
      <c r="J283" s="79"/>
      <c r="K283" s="76"/>
      <c r="L283" s="75"/>
      <c r="M283" s="68"/>
      <c r="N283" s="68"/>
      <c r="O283" s="69"/>
      <c r="P283" s="77"/>
      <c r="Q283" s="69"/>
      <c r="R283" s="69"/>
      <c r="S283" s="69"/>
      <c r="T283" s="68"/>
      <c r="U283" s="68"/>
      <c r="V283" s="68"/>
      <c r="W283" s="68"/>
      <c r="X283" s="68"/>
      <c r="Y283" s="68"/>
      <c r="Z283" s="68"/>
      <c r="AA283" s="68"/>
      <c r="AB283" s="68"/>
      <c r="AC283" s="68"/>
      <c r="AD283" s="68"/>
      <c r="AE283" s="68"/>
      <c r="AF283" s="68"/>
      <c r="AG283" s="68"/>
    </row>
    <row r="284" spans="3:33" ht="36.75" customHeight="1">
      <c r="C284" s="68"/>
      <c r="D284" s="68"/>
      <c r="E284" s="68"/>
      <c r="F284" s="68"/>
      <c r="G284" s="68"/>
      <c r="H284" s="68"/>
      <c r="I284" s="68"/>
      <c r="J284" s="79"/>
      <c r="K284" s="76"/>
      <c r="L284" s="75"/>
      <c r="M284" s="68"/>
      <c r="N284" s="68"/>
      <c r="O284" s="69"/>
      <c r="P284" s="77"/>
      <c r="Q284" s="69"/>
      <c r="R284" s="69"/>
      <c r="S284" s="69"/>
      <c r="T284" s="68"/>
      <c r="U284" s="68"/>
      <c r="V284" s="68"/>
      <c r="W284" s="68"/>
      <c r="X284" s="68"/>
      <c r="Y284" s="68"/>
      <c r="Z284" s="68"/>
      <c r="AA284" s="68"/>
      <c r="AB284" s="68"/>
      <c r="AC284" s="68"/>
      <c r="AD284" s="68"/>
      <c r="AE284" s="68"/>
      <c r="AF284" s="68"/>
      <c r="AG284" s="68"/>
    </row>
    <row r="285" spans="3:33" ht="36.75" customHeight="1">
      <c r="C285" s="68"/>
      <c r="D285" s="68"/>
      <c r="E285" s="68"/>
      <c r="F285" s="68"/>
      <c r="G285" s="68"/>
      <c r="H285" s="68"/>
      <c r="I285" s="68"/>
      <c r="J285" s="79"/>
      <c r="K285" s="76"/>
      <c r="L285" s="75"/>
      <c r="M285" s="68"/>
      <c r="N285" s="68"/>
      <c r="O285" s="69"/>
      <c r="P285" s="77"/>
      <c r="Q285" s="69"/>
      <c r="R285" s="69"/>
      <c r="S285" s="69"/>
      <c r="T285" s="68"/>
      <c r="U285" s="68"/>
      <c r="V285" s="68"/>
      <c r="W285" s="68"/>
      <c r="X285" s="68"/>
      <c r="Y285" s="68"/>
      <c r="Z285" s="68"/>
      <c r="AA285" s="68"/>
      <c r="AB285" s="68"/>
      <c r="AC285" s="68"/>
      <c r="AD285" s="68"/>
      <c r="AE285" s="68"/>
      <c r="AF285" s="68"/>
      <c r="AG285" s="68"/>
    </row>
    <row r="286" spans="3:33" ht="36.75" customHeight="1">
      <c r="C286" s="68"/>
      <c r="D286" s="68"/>
      <c r="E286" s="68"/>
      <c r="F286" s="68"/>
      <c r="G286" s="68"/>
      <c r="H286" s="68"/>
      <c r="I286" s="68"/>
      <c r="J286" s="79"/>
      <c r="K286" s="76"/>
      <c r="L286" s="75"/>
      <c r="M286" s="68"/>
      <c r="N286" s="68"/>
      <c r="O286" s="69"/>
      <c r="Q286" s="69"/>
      <c r="R286" s="69"/>
      <c r="S286" s="69"/>
      <c r="T286" s="68"/>
      <c r="U286" s="68"/>
      <c r="V286" s="68"/>
      <c r="W286" s="68"/>
      <c r="X286" s="68"/>
      <c r="Y286" s="68"/>
      <c r="Z286" s="68"/>
      <c r="AA286" s="68"/>
      <c r="AB286" s="68"/>
      <c r="AC286" s="68"/>
      <c r="AD286" s="68"/>
      <c r="AE286" s="68"/>
      <c r="AF286" s="68"/>
      <c r="AG286" s="68"/>
    </row>
    <row r="287" spans="3:33" ht="36.75" customHeight="1">
      <c r="C287" s="68"/>
      <c r="D287" s="68"/>
      <c r="E287" s="68"/>
      <c r="F287" s="68"/>
      <c r="G287" s="68"/>
      <c r="H287" s="68"/>
      <c r="I287" s="68"/>
      <c r="J287" s="79"/>
      <c r="K287" s="76"/>
      <c r="L287" s="75"/>
      <c r="M287" s="68"/>
      <c r="N287" s="68"/>
      <c r="O287" s="69"/>
      <c r="Q287" s="69"/>
      <c r="R287" s="69"/>
      <c r="S287" s="69"/>
      <c r="T287" s="68"/>
      <c r="U287" s="68"/>
      <c r="V287" s="68"/>
      <c r="W287" s="68"/>
      <c r="X287" s="68"/>
      <c r="Y287" s="68"/>
      <c r="Z287" s="68"/>
      <c r="AA287" s="68"/>
      <c r="AB287" s="68"/>
      <c r="AC287" s="68"/>
      <c r="AD287" s="68"/>
      <c r="AE287" s="68"/>
      <c r="AF287" s="68"/>
      <c r="AG287" s="68"/>
    </row>
    <row r="288" spans="3:33" ht="57.75" customHeight="1">
      <c r="C288" s="68"/>
      <c r="D288" s="68"/>
      <c r="E288" s="68"/>
      <c r="F288" s="68"/>
      <c r="G288" s="68"/>
      <c r="H288" s="68"/>
      <c r="I288" s="68"/>
      <c r="J288" s="79"/>
      <c r="K288" s="76"/>
      <c r="L288" s="75"/>
      <c r="M288" s="68"/>
      <c r="N288" s="68"/>
      <c r="O288" s="69"/>
      <c r="Q288" s="69"/>
      <c r="R288" s="69"/>
      <c r="S288" s="69"/>
      <c r="T288" s="68"/>
      <c r="U288" s="68"/>
      <c r="V288" s="68"/>
      <c r="W288" s="68"/>
      <c r="X288" s="68"/>
      <c r="Y288" s="68"/>
      <c r="Z288" s="68"/>
      <c r="AA288" s="68"/>
      <c r="AB288" s="68"/>
      <c r="AC288" s="68"/>
      <c r="AD288" s="68"/>
      <c r="AE288" s="68"/>
      <c r="AF288" s="68"/>
      <c r="AG288" s="68"/>
    </row>
    <row r="289" spans="6:33" ht="12.75">
      <c r="F289" s="68"/>
      <c r="G289" s="68"/>
      <c r="H289" s="68"/>
      <c r="I289" s="68"/>
      <c r="J289" s="68"/>
      <c r="K289" s="68"/>
      <c r="L289" s="68"/>
      <c r="M289" s="68"/>
      <c r="N289" s="68"/>
      <c r="O289" s="68"/>
      <c r="Q289" s="68"/>
      <c r="R289" s="68"/>
      <c r="S289" s="68"/>
      <c r="T289" s="68"/>
      <c r="U289" s="68"/>
      <c r="V289" s="68"/>
      <c r="W289" s="68"/>
      <c r="X289" s="68"/>
      <c r="Y289" s="68"/>
      <c r="Z289" s="68"/>
      <c r="AA289" s="68"/>
      <c r="AB289" s="68"/>
      <c r="AC289" s="68"/>
      <c r="AD289" s="68"/>
      <c r="AE289" s="68"/>
      <c r="AF289" s="68"/>
      <c r="AG289" s="68"/>
    </row>
    <row r="290" spans="6:33" ht="12.75">
      <c r="F290" s="68"/>
      <c r="G290" s="68"/>
      <c r="H290" s="68"/>
      <c r="I290" s="68"/>
      <c r="J290" s="68"/>
      <c r="K290" s="68"/>
      <c r="L290" s="68"/>
      <c r="M290" s="68"/>
      <c r="N290" s="68"/>
      <c r="O290" s="68"/>
      <c r="Q290" s="68"/>
      <c r="R290" s="68"/>
      <c r="S290" s="68"/>
      <c r="T290" s="68"/>
      <c r="U290" s="68"/>
      <c r="V290" s="68"/>
      <c r="W290" s="68"/>
      <c r="X290" s="68"/>
      <c r="Y290" s="68"/>
      <c r="Z290" s="68"/>
      <c r="AA290" s="68"/>
      <c r="AB290" s="68"/>
      <c r="AC290" s="68"/>
      <c r="AD290" s="68"/>
      <c r="AE290" s="68"/>
      <c r="AF290" s="68"/>
      <c r="AG290" s="68"/>
    </row>
    <row r="291" spans="6:33" ht="12.75">
      <c r="F291" s="68"/>
      <c r="G291" s="68"/>
      <c r="H291" s="68"/>
      <c r="I291" s="68"/>
      <c r="J291" s="68"/>
      <c r="K291" s="68"/>
      <c r="L291" s="68"/>
      <c r="M291" s="68"/>
      <c r="N291" s="68"/>
      <c r="O291" s="68"/>
      <c r="Q291" s="68"/>
      <c r="R291" s="68"/>
      <c r="S291" s="68"/>
      <c r="T291" s="68"/>
      <c r="U291" s="68"/>
      <c r="V291" s="68"/>
      <c r="W291" s="68"/>
      <c r="X291" s="68"/>
      <c r="Y291" s="68"/>
      <c r="Z291" s="68"/>
      <c r="AA291" s="68"/>
      <c r="AB291" s="68"/>
      <c r="AC291" s="68"/>
      <c r="AD291" s="68"/>
      <c r="AE291" s="68"/>
      <c r="AF291" s="68"/>
      <c r="AG291" s="68"/>
    </row>
    <row r="292" spans="6:33" ht="12.75">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row>
    <row r="293" spans="6:33" ht="12.75">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row>
    <row r="294" spans="6:33" ht="12.75">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row>
    <row r="295" spans="6:33" ht="12.75">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row>
    <row r="296" spans="6:33" ht="12.75">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row>
    <row r="297" spans="6:33" ht="12.75">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row>
    <row r="298" spans="6:33" ht="12.75">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row>
    <row r="299" spans="6:33" ht="12.75">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row>
    <row r="300" spans="6:33" ht="12.75">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row>
    <row r="301" spans="6:33" ht="12.75">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row>
    <row r="302" spans="6:33" ht="12.75">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row>
    <row r="303" spans="6:33" ht="12.75">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row>
    <row r="304" spans="6:33" ht="12.75">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row>
    <row r="305" spans="6:33" ht="12.75">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row>
    <row r="306" spans="6:33" ht="12.75">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row>
    <row r="307" spans="6:33" ht="12.75">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row>
    <row r="308" spans="6:33" ht="12.75">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row>
    <row r="309" spans="6:33" ht="12.75">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row>
    <row r="310" spans="6:33" ht="12.75">
      <c r="F310" s="68"/>
      <c r="G310" s="68"/>
      <c r="H310" s="68"/>
      <c r="I310" s="68"/>
      <c r="J310" s="68"/>
      <c r="K310" s="68"/>
      <c r="L310" s="68"/>
      <c r="M310" s="68"/>
      <c r="N310" s="68"/>
      <c r="O310" s="68"/>
      <c r="Q310" s="68"/>
      <c r="R310" s="68"/>
      <c r="S310" s="68"/>
      <c r="T310" s="68"/>
      <c r="U310" s="68"/>
      <c r="V310" s="68"/>
      <c r="W310" s="68"/>
      <c r="X310" s="68"/>
      <c r="Y310" s="68"/>
      <c r="Z310" s="68"/>
      <c r="AA310" s="68"/>
      <c r="AB310" s="68"/>
      <c r="AC310" s="68"/>
      <c r="AD310" s="68"/>
      <c r="AE310" s="68"/>
      <c r="AF310" s="68"/>
      <c r="AG310" s="68"/>
    </row>
  </sheetData>
  <sheetProtection formatCells="0" formatColumns="0" formatRows="0" insertRows="0" deleteRows="0" sort="0" autoFilter="0"/>
  <mergeCells count="15">
    <mergeCell ref="A2:F2"/>
    <mergeCell ref="A3:F3"/>
    <mergeCell ref="C4:D4"/>
    <mergeCell ref="B5:H5"/>
    <mergeCell ref="A10:B10"/>
    <mergeCell ref="A11:B11"/>
    <mergeCell ref="D44:I44"/>
    <mergeCell ref="A17:B17"/>
    <mergeCell ref="D19:F19"/>
    <mergeCell ref="D20:F20"/>
    <mergeCell ref="A12:B12"/>
    <mergeCell ref="A13:B13"/>
    <mergeCell ref="A14:B14"/>
    <mergeCell ref="A15:B15"/>
    <mergeCell ref="A16:B16"/>
  </mergeCells>
  <dataValidations count="4">
    <dataValidation type="list" allowBlank="1" showInputMessage="1" showErrorMessage="1" errorTitle="Ing. Erick Fabián López Félix" error="Seleccione la opción correspondiente a su entidad federativa." sqref="B6">
      <formula1>$I$185:$I$217</formula1>
    </dataValidation>
    <dataValidation type="list" allowBlank="1" showInputMessage="1" showErrorMessage="1" errorTitle="Ing. Erick Fabián López Félix" error="Seleccione la opción correspondiente a su entidad federativa." sqref="B7">
      <formula1>$H$185:$H$217</formula1>
    </dataValidation>
    <dataValidation type="list" allowBlank="1" showInputMessage="1" showErrorMessage="1" sqref="A11:A16">
      <formula1>$P$187:$P$270</formula1>
    </dataValidation>
    <dataValidation type="list" allowBlank="1" showInputMessage="1" showErrorMessage="1" sqref="A17">
      <formula1>$P$185:$P$268</formula1>
    </dataValidation>
  </dataValidations>
  <printOptions horizontalCentered="1" verticalCentered="1"/>
  <pageMargins left="0.7874015748031497" right="0.7874015748031497" top="0.3937007874015748" bottom="0.3937007874015748" header="0" footer="0"/>
  <pageSetup horizontalDpi="600" verticalDpi="600" orientation="landscape" scale="45" r:id="rId2"/>
  <drawing r:id="rId1"/>
</worksheet>
</file>

<file path=xl/worksheets/sheet6.xml><?xml version="1.0" encoding="utf-8"?>
<worksheet xmlns="http://schemas.openxmlformats.org/spreadsheetml/2006/main" xmlns:r="http://schemas.openxmlformats.org/officeDocument/2006/relationships">
  <sheetPr>
    <tabColor rgb="FFFFC000"/>
  </sheetPr>
  <dimension ref="A1:AG364"/>
  <sheetViews>
    <sheetView showGridLines="0" view="pageBreakPreview" zoomScale="90" zoomScaleNormal="75" zoomScaleSheetLayoutView="90" zoomScalePageLayoutView="0" workbookViewId="0" topLeftCell="A7">
      <selection activeCell="B7" sqref="B7"/>
    </sheetView>
  </sheetViews>
  <sheetFormatPr defaultColWidth="11.421875" defaultRowHeight="12.75"/>
  <cols>
    <col min="1" max="1" width="41.421875" style="48" customWidth="1"/>
    <col min="2" max="2" width="79.28125" style="48" customWidth="1"/>
    <col min="3" max="3" width="80.7109375" style="48" customWidth="1"/>
    <col min="4" max="4" width="25.7109375" style="48" customWidth="1"/>
    <col min="5" max="5" width="29.8515625" style="48" customWidth="1"/>
    <col min="6" max="6" width="34.421875" style="48" customWidth="1"/>
    <col min="7" max="7" width="13.421875" style="48" customWidth="1"/>
    <col min="8" max="8" width="45.00390625" style="48" customWidth="1"/>
    <col min="9" max="9" width="22.421875" style="48" customWidth="1"/>
    <col min="10" max="10" width="53.7109375" style="48" customWidth="1"/>
    <col min="11" max="11" width="27.140625" style="48" customWidth="1"/>
    <col min="12" max="13" width="11.421875" style="48" customWidth="1"/>
    <col min="14" max="14" width="37.8515625" style="48" customWidth="1"/>
    <col min="15" max="15" width="67.421875" style="48" customWidth="1"/>
    <col min="16" max="16" width="97.28125" style="48" customWidth="1"/>
    <col min="17" max="16384" width="11.421875" style="48" customWidth="1"/>
  </cols>
  <sheetData>
    <row r="1" ht="79.5" customHeight="1">
      <c r="B1"/>
    </row>
    <row r="2" spans="1:10" ht="79.5" customHeight="1" thickBot="1">
      <c r="A2" s="264" t="s">
        <v>104</v>
      </c>
      <c r="B2" s="264"/>
      <c r="C2" s="264"/>
      <c r="D2" s="264"/>
      <c r="E2" s="264"/>
      <c r="F2" s="264"/>
      <c r="G2" s="49"/>
      <c r="H2" s="49"/>
      <c r="I2" s="50"/>
      <c r="J2" s="50"/>
    </row>
    <row r="3" spans="1:10" ht="41.25" customHeight="1" thickBot="1">
      <c r="A3" s="265" t="s">
        <v>336</v>
      </c>
      <c r="B3" s="266"/>
      <c r="C3" s="266"/>
      <c r="D3" s="266"/>
      <c r="E3" s="266"/>
      <c r="F3" s="266"/>
      <c r="G3" s="51"/>
      <c r="H3" s="51"/>
      <c r="I3" s="50"/>
      <c r="J3" s="50"/>
    </row>
    <row r="4" spans="1:10" s="141" customFormat="1" ht="39.75" customHeight="1">
      <c r="A4" s="138"/>
      <c r="B4" s="138"/>
      <c r="C4" s="267" t="s">
        <v>357</v>
      </c>
      <c r="D4" s="267"/>
      <c r="E4" s="138"/>
      <c r="F4" s="138"/>
      <c r="G4" s="139"/>
      <c r="H4" s="139"/>
      <c r="I4" s="140"/>
      <c r="J4" s="140"/>
    </row>
    <row r="5" spans="1:8" ht="26.25" customHeight="1">
      <c r="A5" s="52"/>
      <c r="B5" s="268"/>
      <c r="C5" s="268"/>
      <c r="D5" s="268"/>
      <c r="E5" s="268"/>
      <c r="F5" s="268"/>
      <c r="G5" s="268"/>
      <c r="H5" s="268"/>
    </row>
    <row r="6" spans="1:8" ht="45" customHeight="1">
      <c r="A6" s="127" t="s">
        <v>274</v>
      </c>
      <c r="B6" s="96" t="s">
        <v>21</v>
      </c>
      <c r="C6" s="101"/>
      <c r="D6" s="128" t="s">
        <v>276</v>
      </c>
      <c r="E6" s="152"/>
      <c r="F6" s="52"/>
      <c r="G6" s="52"/>
      <c r="H6" s="52"/>
    </row>
    <row r="7" spans="1:10" ht="57" customHeight="1">
      <c r="A7" s="127" t="s">
        <v>275</v>
      </c>
      <c r="B7" s="97" t="s">
        <v>370</v>
      </c>
      <c r="C7" s="102"/>
      <c r="D7" s="128" t="s">
        <v>277</v>
      </c>
      <c r="E7" s="111"/>
      <c r="F7" s="52"/>
      <c r="G7" s="52"/>
      <c r="H7" s="54"/>
      <c r="I7" s="55"/>
      <c r="J7" s="56"/>
    </row>
    <row r="8" spans="1:10" ht="60" customHeight="1">
      <c r="A8" s="127" t="s">
        <v>284</v>
      </c>
      <c r="B8" s="96" t="s">
        <v>332</v>
      </c>
      <c r="C8" s="102"/>
      <c r="D8" s="128" t="s">
        <v>278</v>
      </c>
      <c r="E8" s="111"/>
      <c r="F8" s="57"/>
      <c r="G8" s="53"/>
      <c r="H8" s="53"/>
      <c r="I8" s="53"/>
      <c r="J8" s="58"/>
    </row>
    <row r="9" spans="1:8" ht="24.75" customHeight="1" thickBot="1">
      <c r="A9" s="52"/>
      <c r="B9" s="52"/>
      <c r="C9" s="52"/>
      <c r="D9" s="52"/>
      <c r="E9" s="52"/>
      <c r="F9" s="52"/>
      <c r="G9" s="52"/>
      <c r="H9" s="52"/>
    </row>
    <row r="10" spans="1:8" ht="52.5" customHeight="1" thickBot="1">
      <c r="A10" s="269" t="s">
        <v>285</v>
      </c>
      <c r="B10" s="270"/>
      <c r="C10" s="108" t="s">
        <v>107</v>
      </c>
      <c r="D10" s="108" t="s">
        <v>1</v>
      </c>
      <c r="E10" s="108" t="s">
        <v>2</v>
      </c>
      <c r="F10" s="108" t="s">
        <v>3</v>
      </c>
      <c r="G10" s="38"/>
      <c r="H10" s="38"/>
    </row>
    <row r="11" spans="1:8" s="166" customFormat="1" ht="40.5" customHeight="1">
      <c r="A11" s="272"/>
      <c r="B11" s="273"/>
      <c r="C11" s="180"/>
      <c r="D11" s="181"/>
      <c r="E11" s="182"/>
      <c r="F11" s="178">
        <f>D11*E11</f>
        <v>0</v>
      </c>
      <c r="G11" s="37"/>
      <c r="H11" s="38"/>
    </row>
    <row r="12" spans="1:8" s="166" customFormat="1" ht="40.5" customHeight="1">
      <c r="A12" s="272"/>
      <c r="B12" s="273"/>
      <c r="C12" s="183"/>
      <c r="D12" s="184"/>
      <c r="E12" s="185"/>
      <c r="F12" s="167">
        <f aca="true" t="shared" si="0" ref="F12:F43">D12*E12</f>
        <v>0</v>
      </c>
      <c r="G12" s="37"/>
      <c r="H12" s="38"/>
    </row>
    <row r="13" spans="1:8" s="166" customFormat="1" ht="40.5" customHeight="1">
      <c r="A13" s="272"/>
      <c r="B13" s="273"/>
      <c r="C13" s="183"/>
      <c r="D13" s="184"/>
      <c r="E13" s="185"/>
      <c r="F13" s="167">
        <f t="shared" si="0"/>
        <v>0</v>
      </c>
      <c r="G13" s="37"/>
      <c r="H13" s="38"/>
    </row>
    <row r="14" spans="1:8" s="166" customFormat="1" ht="40.5" customHeight="1">
      <c r="A14" s="272"/>
      <c r="B14" s="273"/>
      <c r="C14" s="183"/>
      <c r="D14" s="184"/>
      <c r="E14" s="185"/>
      <c r="F14" s="167">
        <f t="shared" si="0"/>
        <v>0</v>
      </c>
      <c r="G14" s="37"/>
      <c r="H14" s="38"/>
    </row>
    <row r="15" spans="1:8" s="166" customFormat="1" ht="40.5" customHeight="1">
      <c r="A15" s="272"/>
      <c r="B15" s="273"/>
      <c r="C15" s="183"/>
      <c r="D15" s="184"/>
      <c r="E15" s="185"/>
      <c r="F15" s="167">
        <f t="shared" si="0"/>
        <v>0</v>
      </c>
      <c r="G15" s="37"/>
      <c r="H15" s="38"/>
    </row>
    <row r="16" spans="1:8" s="166" customFormat="1" ht="40.5" customHeight="1">
      <c r="A16" s="272"/>
      <c r="B16" s="273"/>
      <c r="C16" s="183"/>
      <c r="D16" s="184"/>
      <c r="E16" s="185"/>
      <c r="F16" s="167">
        <f t="shared" si="0"/>
        <v>0</v>
      </c>
      <c r="G16" s="37"/>
      <c r="H16" s="38"/>
    </row>
    <row r="17" spans="1:8" s="166" customFormat="1" ht="40.5" customHeight="1">
      <c r="A17" s="272"/>
      <c r="B17" s="273"/>
      <c r="C17" s="183"/>
      <c r="D17" s="184"/>
      <c r="E17" s="185"/>
      <c r="F17" s="167">
        <f t="shared" si="0"/>
        <v>0</v>
      </c>
      <c r="G17" s="37"/>
      <c r="H17" s="38"/>
    </row>
    <row r="18" spans="1:8" s="166" customFormat="1" ht="40.5" customHeight="1">
      <c r="A18" s="272"/>
      <c r="B18" s="273"/>
      <c r="C18" s="183"/>
      <c r="D18" s="184"/>
      <c r="E18" s="185"/>
      <c r="F18" s="167">
        <f t="shared" si="0"/>
        <v>0</v>
      </c>
      <c r="G18" s="37"/>
      <c r="H18" s="38"/>
    </row>
    <row r="19" spans="1:8" s="166" customFormat="1" ht="40.5" customHeight="1">
      <c r="A19" s="272"/>
      <c r="B19" s="273"/>
      <c r="C19" s="183"/>
      <c r="D19" s="184"/>
      <c r="E19" s="185"/>
      <c r="F19" s="167">
        <f t="shared" si="0"/>
        <v>0</v>
      </c>
      <c r="G19" s="37"/>
      <c r="H19" s="38"/>
    </row>
    <row r="20" spans="1:8" s="166" customFormat="1" ht="40.5" customHeight="1">
      <c r="A20" s="272"/>
      <c r="B20" s="273"/>
      <c r="C20" s="183"/>
      <c r="D20" s="184"/>
      <c r="E20" s="185"/>
      <c r="F20" s="167">
        <f t="shared" si="0"/>
        <v>0</v>
      </c>
      <c r="G20" s="37"/>
      <c r="H20" s="38"/>
    </row>
    <row r="21" spans="1:8" s="166" customFormat="1" ht="40.5" customHeight="1">
      <c r="A21" s="272"/>
      <c r="B21" s="273"/>
      <c r="C21" s="179"/>
      <c r="D21" s="186"/>
      <c r="E21" s="187"/>
      <c r="F21" s="167">
        <f t="shared" si="0"/>
        <v>0</v>
      </c>
      <c r="G21" s="37"/>
      <c r="H21" s="38"/>
    </row>
    <row r="22" spans="1:8" s="166" customFormat="1" ht="40.5" customHeight="1">
      <c r="A22" s="272"/>
      <c r="B22" s="273"/>
      <c r="C22" s="179"/>
      <c r="D22" s="186"/>
      <c r="E22" s="187"/>
      <c r="F22" s="167">
        <f t="shared" si="0"/>
        <v>0</v>
      </c>
      <c r="G22" s="37"/>
      <c r="H22" s="38"/>
    </row>
    <row r="23" spans="1:8" s="166" customFormat="1" ht="40.5" customHeight="1">
      <c r="A23" s="272"/>
      <c r="B23" s="273"/>
      <c r="C23" s="179"/>
      <c r="D23" s="186"/>
      <c r="E23" s="187"/>
      <c r="F23" s="167">
        <f t="shared" si="0"/>
        <v>0</v>
      </c>
      <c r="G23" s="37"/>
      <c r="H23" s="38"/>
    </row>
    <row r="24" spans="1:8" s="166" customFormat="1" ht="40.5" customHeight="1">
      <c r="A24" s="272"/>
      <c r="B24" s="273"/>
      <c r="C24" s="179"/>
      <c r="D24" s="186"/>
      <c r="E24" s="187"/>
      <c r="F24" s="167">
        <f>D24*E24</f>
        <v>0</v>
      </c>
      <c r="G24" s="37"/>
      <c r="H24" s="38"/>
    </row>
    <row r="25" spans="1:8" s="166" customFormat="1" ht="40.5" customHeight="1">
      <c r="A25" s="272"/>
      <c r="B25" s="273"/>
      <c r="C25" s="179"/>
      <c r="D25" s="186"/>
      <c r="E25" s="187"/>
      <c r="F25" s="167">
        <f t="shared" si="0"/>
        <v>0</v>
      </c>
      <c r="G25" s="37"/>
      <c r="H25" s="38"/>
    </row>
    <row r="26" spans="1:8" s="166" customFormat="1" ht="40.5" customHeight="1">
      <c r="A26" s="272"/>
      <c r="B26" s="273"/>
      <c r="C26" s="179"/>
      <c r="D26" s="186"/>
      <c r="E26" s="187"/>
      <c r="F26" s="167">
        <f t="shared" si="0"/>
        <v>0</v>
      </c>
      <c r="G26" s="37"/>
      <c r="H26" s="38"/>
    </row>
    <row r="27" spans="1:8" s="166" customFormat="1" ht="40.5" customHeight="1">
      <c r="A27" s="272"/>
      <c r="B27" s="273"/>
      <c r="C27" s="179"/>
      <c r="D27" s="186"/>
      <c r="E27" s="187"/>
      <c r="F27" s="167">
        <f t="shared" si="0"/>
        <v>0</v>
      </c>
      <c r="G27" s="37"/>
      <c r="H27" s="38"/>
    </row>
    <row r="28" spans="1:8" s="166" customFormat="1" ht="40.5" customHeight="1">
      <c r="A28" s="272"/>
      <c r="B28" s="273"/>
      <c r="C28" s="179"/>
      <c r="D28" s="186"/>
      <c r="E28" s="187"/>
      <c r="F28" s="167">
        <f t="shared" si="0"/>
        <v>0</v>
      </c>
      <c r="G28" s="37"/>
      <c r="H28" s="38"/>
    </row>
    <row r="29" spans="1:8" s="166" customFormat="1" ht="40.5" customHeight="1">
      <c r="A29" s="272"/>
      <c r="B29" s="273"/>
      <c r="C29" s="179"/>
      <c r="D29" s="186"/>
      <c r="E29" s="187"/>
      <c r="F29" s="167">
        <f t="shared" si="0"/>
        <v>0</v>
      </c>
      <c r="G29" s="37"/>
      <c r="H29" s="38"/>
    </row>
    <row r="30" spans="1:8" s="166" customFormat="1" ht="40.5" customHeight="1">
      <c r="A30" s="272"/>
      <c r="B30" s="273"/>
      <c r="C30" s="179"/>
      <c r="D30" s="186"/>
      <c r="E30" s="187"/>
      <c r="F30" s="167">
        <f t="shared" si="0"/>
        <v>0</v>
      </c>
      <c r="G30" s="37"/>
      <c r="H30" s="38"/>
    </row>
    <row r="31" spans="1:8" s="166" customFormat="1" ht="40.5" customHeight="1">
      <c r="A31" s="272"/>
      <c r="B31" s="273"/>
      <c r="C31" s="179"/>
      <c r="D31" s="186"/>
      <c r="E31" s="188"/>
      <c r="F31" s="167">
        <f t="shared" si="0"/>
        <v>0</v>
      </c>
      <c r="G31" s="37"/>
      <c r="H31" s="38"/>
    </row>
    <row r="32" spans="1:8" s="166" customFormat="1" ht="40.5" customHeight="1">
      <c r="A32" s="272"/>
      <c r="B32" s="273"/>
      <c r="C32" s="179"/>
      <c r="D32" s="186"/>
      <c r="E32" s="187"/>
      <c r="F32" s="167">
        <f t="shared" si="0"/>
        <v>0</v>
      </c>
      <c r="G32" s="37"/>
      <c r="H32" s="38"/>
    </row>
    <row r="33" spans="1:8" s="166" customFormat="1" ht="40.5" customHeight="1" thickBot="1">
      <c r="A33" s="272"/>
      <c r="B33" s="273"/>
      <c r="C33" s="179"/>
      <c r="D33" s="186"/>
      <c r="E33" s="187"/>
      <c r="F33" s="167">
        <f t="shared" si="0"/>
        <v>0</v>
      </c>
      <c r="G33" s="37"/>
      <c r="H33" s="38"/>
    </row>
    <row r="34" spans="1:8" s="166" customFormat="1" ht="40.5" customHeight="1">
      <c r="A34" s="272"/>
      <c r="B34" s="273"/>
      <c r="C34" s="180"/>
      <c r="D34" s="181"/>
      <c r="E34" s="189"/>
      <c r="F34" s="167">
        <f t="shared" si="0"/>
        <v>0</v>
      </c>
      <c r="G34" s="37"/>
      <c r="H34" s="38"/>
    </row>
    <row r="35" spans="1:8" s="166" customFormat="1" ht="18">
      <c r="A35" s="272"/>
      <c r="B35" s="273"/>
      <c r="C35" s="183"/>
      <c r="D35" s="184"/>
      <c r="E35" s="190"/>
      <c r="F35" s="167">
        <f t="shared" si="0"/>
        <v>0</v>
      </c>
      <c r="G35" s="37"/>
      <c r="H35" s="38"/>
    </row>
    <row r="36" spans="1:8" s="166" customFormat="1" ht="40.5" customHeight="1">
      <c r="A36" s="272"/>
      <c r="B36" s="273"/>
      <c r="C36" s="183"/>
      <c r="D36" s="184"/>
      <c r="E36" s="190"/>
      <c r="F36" s="167">
        <f t="shared" si="0"/>
        <v>0</v>
      </c>
      <c r="G36" s="37"/>
      <c r="H36" s="38"/>
    </row>
    <row r="37" spans="1:8" s="166" customFormat="1" ht="40.5" customHeight="1">
      <c r="A37" s="272"/>
      <c r="B37" s="273"/>
      <c r="C37" s="183"/>
      <c r="D37" s="184"/>
      <c r="E37" s="190"/>
      <c r="F37" s="167">
        <f t="shared" si="0"/>
        <v>0</v>
      </c>
      <c r="G37" s="37"/>
      <c r="H37" s="38"/>
    </row>
    <row r="38" spans="1:8" s="166" customFormat="1" ht="40.5" customHeight="1">
      <c r="A38" s="272"/>
      <c r="B38" s="273"/>
      <c r="C38" s="183"/>
      <c r="D38" s="184"/>
      <c r="E38" s="190"/>
      <c r="F38" s="167">
        <f t="shared" si="0"/>
        <v>0</v>
      </c>
      <c r="G38" s="37"/>
      <c r="H38" s="38"/>
    </row>
    <row r="39" spans="1:8" s="166" customFormat="1" ht="40.5" customHeight="1">
      <c r="A39" s="272"/>
      <c r="B39" s="273"/>
      <c r="C39" s="183"/>
      <c r="D39" s="184"/>
      <c r="E39" s="190"/>
      <c r="F39" s="167">
        <f t="shared" si="0"/>
        <v>0</v>
      </c>
      <c r="G39" s="37"/>
      <c r="H39" s="38"/>
    </row>
    <row r="40" spans="1:8" s="166" customFormat="1" ht="40.5" customHeight="1">
      <c r="A40" s="272"/>
      <c r="B40" s="273"/>
      <c r="C40" s="59"/>
      <c r="D40" s="39"/>
      <c r="E40" s="46"/>
      <c r="F40" s="167">
        <f t="shared" si="0"/>
        <v>0</v>
      </c>
      <c r="G40" s="37"/>
      <c r="H40" s="38"/>
    </row>
    <row r="41" spans="1:8" s="166" customFormat="1" ht="40.5" customHeight="1">
      <c r="A41" s="272"/>
      <c r="B41" s="273"/>
      <c r="C41" s="59"/>
      <c r="D41" s="39"/>
      <c r="E41" s="46"/>
      <c r="F41" s="167">
        <f t="shared" si="0"/>
        <v>0</v>
      </c>
      <c r="G41" s="37"/>
      <c r="H41" s="38"/>
    </row>
    <row r="42" spans="1:8" s="166" customFormat="1" ht="40.5" customHeight="1">
      <c r="A42" s="272"/>
      <c r="B42" s="273"/>
      <c r="C42" s="59"/>
      <c r="D42" s="39"/>
      <c r="E42" s="46"/>
      <c r="F42" s="167">
        <f t="shared" si="0"/>
        <v>0</v>
      </c>
      <c r="G42" s="37"/>
      <c r="H42" s="38"/>
    </row>
    <row r="43" spans="1:8" s="166" customFormat="1" ht="40.5" customHeight="1">
      <c r="A43" s="272"/>
      <c r="B43" s="273"/>
      <c r="C43" s="59"/>
      <c r="D43" s="39"/>
      <c r="E43" s="46"/>
      <c r="F43" s="167">
        <f t="shared" si="0"/>
        <v>0</v>
      </c>
      <c r="G43" s="37"/>
      <c r="H43" s="38"/>
    </row>
    <row r="44" spans="1:8" s="166" customFormat="1" ht="40.5" customHeight="1">
      <c r="A44" s="272"/>
      <c r="B44" s="273"/>
      <c r="C44" s="179"/>
      <c r="D44" s="39"/>
      <c r="E44" s="46"/>
      <c r="F44" s="167">
        <f aca="true" t="shared" si="1" ref="F44:F71">D44*E44</f>
        <v>0</v>
      </c>
      <c r="G44" s="37"/>
      <c r="H44" s="38"/>
    </row>
    <row r="45" spans="1:8" s="166" customFormat="1" ht="40.5" customHeight="1">
      <c r="A45" s="272"/>
      <c r="B45" s="273"/>
      <c r="C45" s="59"/>
      <c r="D45" s="39"/>
      <c r="E45" s="46"/>
      <c r="F45" s="167">
        <f t="shared" si="1"/>
        <v>0</v>
      </c>
      <c r="G45" s="37"/>
      <c r="H45" s="38"/>
    </row>
    <row r="46" spans="1:8" s="166" customFormat="1" ht="40.5" customHeight="1">
      <c r="A46" s="272"/>
      <c r="B46" s="273"/>
      <c r="C46" s="59"/>
      <c r="D46" s="39"/>
      <c r="E46" s="46"/>
      <c r="F46" s="167">
        <f t="shared" si="1"/>
        <v>0</v>
      </c>
      <c r="G46" s="37"/>
      <c r="H46" s="38"/>
    </row>
    <row r="47" spans="1:8" s="166" customFormat="1" ht="40.5" customHeight="1">
      <c r="A47" s="272"/>
      <c r="B47" s="273"/>
      <c r="C47" s="59"/>
      <c r="D47" s="39"/>
      <c r="E47" s="46"/>
      <c r="F47" s="167">
        <f t="shared" si="1"/>
        <v>0</v>
      </c>
      <c r="G47" s="37"/>
      <c r="H47" s="38"/>
    </row>
    <row r="48" spans="1:8" s="166" customFormat="1" ht="40.5" customHeight="1">
      <c r="A48" s="272"/>
      <c r="B48" s="273"/>
      <c r="C48" s="59"/>
      <c r="D48" s="39"/>
      <c r="E48" s="46"/>
      <c r="F48" s="167">
        <f t="shared" si="1"/>
        <v>0</v>
      </c>
      <c r="G48" s="37"/>
      <c r="H48" s="38"/>
    </row>
    <row r="49" spans="1:8" s="166" customFormat="1" ht="40.5" customHeight="1">
      <c r="A49" s="272"/>
      <c r="B49" s="273"/>
      <c r="C49" s="59"/>
      <c r="D49" s="39"/>
      <c r="E49" s="46"/>
      <c r="F49" s="167">
        <f t="shared" si="1"/>
        <v>0</v>
      </c>
      <c r="G49" s="37"/>
      <c r="H49" s="38"/>
    </row>
    <row r="50" spans="1:8" s="166" customFormat="1" ht="40.5" customHeight="1">
      <c r="A50" s="272"/>
      <c r="B50" s="273"/>
      <c r="C50" s="59"/>
      <c r="D50" s="39"/>
      <c r="E50" s="46"/>
      <c r="F50" s="167">
        <f t="shared" si="1"/>
        <v>0</v>
      </c>
      <c r="G50" s="37"/>
      <c r="H50" s="38"/>
    </row>
    <row r="51" spans="1:8" ht="40.5" customHeight="1">
      <c r="A51" s="272"/>
      <c r="B51" s="273"/>
      <c r="C51" s="59"/>
      <c r="D51" s="39"/>
      <c r="E51" s="46"/>
      <c r="F51" s="40">
        <f t="shared" si="1"/>
        <v>0</v>
      </c>
      <c r="G51" s="37"/>
      <c r="H51" s="38"/>
    </row>
    <row r="52" spans="1:8" ht="40.5" customHeight="1">
      <c r="A52" s="272"/>
      <c r="B52" s="273"/>
      <c r="C52" s="59"/>
      <c r="D52" s="39"/>
      <c r="E52" s="46"/>
      <c r="F52" s="40">
        <f t="shared" si="1"/>
        <v>0</v>
      </c>
      <c r="G52" s="37"/>
      <c r="H52" s="38"/>
    </row>
    <row r="53" spans="1:8" ht="40.5" customHeight="1">
      <c r="A53" s="272"/>
      <c r="B53" s="273"/>
      <c r="C53" s="59"/>
      <c r="D53" s="39"/>
      <c r="E53" s="46"/>
      <c r="F53" s="40">
        <f t="shared" si="1"/>
        <v>0</v>
      </c>
      <c r="G53" s="37"/>
      <c r="H53" s="38"/>
    </row>
    <row r="54" spans="1:8" ht="40.5" customHeight="1">
      <c r="A54" s="272"/>
      <c r="B54" s="273"/>
      <c r="C54" s="59"/>
      <c r="D54" s="39"/>
      <c r="E54" s="46"/>
      <c r="F54" s="40">
        <f t="shared" si="1"/>
        <v>0</v>
      </c>
      <c r="G54" s="37"/>
      <c r="H54" s="38"/>
    </row>
    <row r="55" spans="1:8" ht="40.5" customHeight="1">
      <c r="A55" s="272"/>
      <c r="B55" s="273"/>
      <c r="C55" s="59"/>
      <c r="D55" s="39"/>
      <c r="E55" s="46"/>
      <c r="F55" s="40">
        <f t="shared" si="1"/>
        <v>0</v>
      </c>
      <c r="G55" s="37"/>
      <c r="H55" s="38"/>
    </row>
    <row r="56" spans="1:8" ht="40.5" customHeight="1">
      <c r="A56" s="272"/>
      <c r="B56" s="273"/>
      <c r="C56" s="59"/>
      <c r="D56" s="39"/>
      <c r="E56" s="46"/>
      <c r="F56" s="40">
        <f t="shared" si="1"/>
        <v>0</v>
      </c>
      <c r="G56" s="37"/>
      <c r="H56" s="38"/>
    </row>
    <row r="57" spans="1:8" ht="40.5" customHeight="1">
      <c r="A57" s="272"/>
      <c r="B57" s="273"/>
      <c r="C57" s="59"/>
      <c r="D57" s="39"/>
      <c r="E57" s="46"/>
      <c r="F57" s="40">
        <f t="shared" si="1"/>
        <v>0</v>
      </c>
      <c r="G57" s="37"/>
      <c r="H57" s="38"/>
    </row>
    <row r="58" spans="1:8" ht="40.5" customHeight="1">
      <c r="A58" s="272"/>
      <c r="B58" s="273"/>
      <c r="C58" s="59"/>
      <c r="D58" s="39"/>
      <c r="E58" s="46"/>
      <c r="F58" s="40">
        <f t="shared" si="1"/>
        <v>0</v>
      </c>
      <c r="G58" s="37"/>
      <c r="H58" s="38"/>
    </row>
    <row r="59" spans="1:8" ht="40.5" customHeight="1">
      <c r="A59" s="272"/>
      <c r="B59" s="273"/>
      <c r="C59" s="59"/>
      <c r="D59" s="39"/>
      <c r="E59" s="46"/>
      <c r="F59" s="40">
        <f t="shared" si="1"/>
        <v>0</v>
      </c>
      <c r="G59" s="37"/>
      <c r="H59" s="38"/>
    </row>
    <row r="60" spans="1:8" ht="40.5" customHeight="1">
      <c r="A60" s="272"/>
      <c r="B60" s="273"/>
      <c r="C60" s="59"/>
      <c r="D60" s="39"/>
      <c r="E60" s="46"/>
      <c r="F60" s="40">
        <f t="shared" si="1"/>
        <v>0</v>
      </c>
      <c r="G60" s="37"/>
      <c r="H60" s="38"/>
    </row>
    <row r="61" spans="1:8" ht="40.5" customHeight="1">
      <c r="A61" s="272"/>
      <c r="B61" s="273"/>
      <c r="C61" s="59"/>
      <c r="D61" s="39"/>
      <c r="E61" s="46"/>
      <c r="F61" s="40">
        <f t="shared" si="1"/>
        <v>0</v>
      </c>
      <c r="G61" s="37"/>
      <c r="H61" s="38"/>
    </row>
    <row r="62" spans="1:9" ht="40.5" customHeight="1">
      <c r="A62" s="272"/>
      <c r="B62" s="273"/>
      <c r="C62" s="59"/>
      <c r="D62" s="39"/>
      <c r="E62" s="46"/>
      <c r="F62" s="40">
        <f t="shared" si="1"/>
        <v>0</v>
      </c>
      <c r="G62" s="37"/>
      <c r="H62" s="38"/>
      <c r="I62" s="48" t="s">
        <v>260</v>
      </c>
    </row>
    <row r="63" spans="1:8" ht="40.5" customHeight="1">
      <c r="A63" s="272"/>
      <c r="B63" s="273"/>
      <c r="C63" s="59"/>
      <c r="D63" s="39"/>
      <c r="E63" s="46"/>
      <c r="F63" s="40">
        <f t="shared" si="1"/>
        <v>0</v>
      </c>
      <c r="G63" s="37"/>
      <c r="H63" s="38"/>
    </row>
    <row r="64" spans="1:8" ht="40.5" customHeight="1">
      <c r="A64" s="272"/>
      <c r="B64" s="273"/>
      <c r="C64" s="59"/>
      <c r="D64" s="39"/>
      <c r="E64" s="46"/>
      <c r="F64" s="40">
        <f t="shared" si="1"/>
        <v>0</v>
      </c>
      <c r="G64" s="37"/>
      <c r="H64" s="38"/>
    </row>
    <row r="65" spans="1:8" ht="40.5" customHeight="1">
      <c r="A65" s="272"/>
      <c r="B65" s="273"/>
      <c r="C65" s="59"/>
      <c r="D65" s="39"/>
      <c r="E65" s="46"/>
      <c r="F65" s="40">
        <f t="shared" si="1"/>
        <v>0</v>
      </c>
      <c r="G65" s="37"/>
      <c r="H65" s="38"/>
    </row>
    <row r="66" spans="1:8" ht="40.5" customHeight="1">
      <c r="A66" s="272"/>
      <c r="B66" s="273"/>
      <c r="C66" s="59"/>
      <c r="D66" s="39"/>
      <c r="E66" s="46"/>
      <c r="F66" s="40">
        <f t="shared" si="1"/>
        <v>0</v>
      </c>
      <c r="G66" s="37"/>
      <c r="H66" s="38"/>
    </row>
    <row r="67" spans="1:8" ht="40.5" customHeight="1">
      <c r="A67" s="272"/>
      <c r="B67" s="273"/>
      <c r="C67" s="59"/>
      <c r="D67" s="39"/>
      <c r="E67" s="46"/>
      <c r="F67" s="40">
        <f t="shared" si="1"/>
        <v>0</v>
      </c>
      <c r="G67" s="37"/>
      <c r="H67" s="38"/>
    </row>
    <row r="68" spans="1:8" ht="40.5" customHeight="1">
      <c r="A68" s="272"/>
      <c r="B68" s="273"/>
      <c r="C68" s="59"/>
      <c r="D68" s="39"/>
      <c r="E68" s="46"/>
      <c r="F68" s="40">
        <f t="shared" si="1"/>
        <v>0</v>
      </c>
      <c r="G68" s="37"/>
      <c r="H68" s="38"/>
    </row>
    <row r="69" spans="1:8" ht="40.5" customHeight="1">
      <c r="A69" s="272"/>
      <c r="B69" s="273"/>
      <c r="C69" s="59"/>
      <c r="D69" s="39"/>
      <c r="E69" s="46"/>
      <c r="F69" s="40">
        <f>D69*E69</f>
        <v>0</v>
      </c>
      <c r="G69" s="37"/>
      <c r="H69" s="38"/>
    </row>
    <row r="70" spans="1:8" ht="40.5" customHeight="1">
      <c r="A70" s="272"/>
      <c r="B70" s="273"/>
      <c r="C70" s="59"/>
      <c r="D70" s="39"/>
      <c r="E70" s="46"/>
      <c r="F70" s="40">
        <f t="shared" si="1"/>
        <v>0</v>
      </c>
      <c r="G70" s="37"/>
      <c r="H70" s="38"/>
    </row>
    <row r="71" spans="1:8" ht="40.5" customHeight="1" thickBot="1">
      <c r="A71" s="272"/>
      <c r="B71" s="273"/>
      <c r="C71" s="80"/>
      <c r="D71" s="81"/>
      <c r="E71" s="46"/>
      <c r="F71" s="40">
        <f t="shared" si="1"/>
        <v>0</v>
      </c>
      <c r="G71" s="37"/>
      <c r="H71" s="38"/>
    </row>
    <row r="72" spans="1:8" ht="34.5" customHeight="1" thickBot="1">
      <c r="A72" s="95"/>
      <c r="B72" s="89"/>
      <c r="C72" s="89"/>
      <c r="D72" s="90"/>
      <c r="E72" s="131" t="s">
        <v>105</v>
      </c>
      <c r="F72" s="132">
        <f>SUM(F11:F71)</f>
        <v>0</v>
      </c>
      <c r="G72" s="37"/>
      <c r="H72" s="38"/>
    </row>
    <row r="73" spans="1:8" s="166" customFormat="1" ht="18" customHeight="1">
      <c r="A73" s="170"/>
      <c r="B73" s="171"/>
      <c r="C73" s="171"/>
      <c r="D73" s="274"/>
      <c r="E73" s="274"/>
      <c r="F73" s="274"/>
      <c r="G73" s="37"/>
      <c r="H73" s="171"/>
    </row>
    <row r="74" spans="1:8" s="166" customFormat="1" ht="24" customHeight="1">
      <c r="A74" s="170"/>
      <c r="B74" s="171"/>
      <c r="C74" s="171"/>
      <c r="D74" s="275"/>
      <c r="E74" s="275"/>
      <c r="F74" s="275"/>
      <c r="G74" s="37"/>
      <c r="H74" s="171"/>
    </row>
    <row r="75" s="166" customFormat="1" ht="12.75">
      <c r="D75" s="172"/>
    </row>
    <row r="76" spans="2:4" s="166" customFormat="1" ht="12.75">
      <c r="B76" s="173"/>
      <c r="C76" s="173"/>
      <c r="D76" s="172"/>
    </row>
    <row r="77" spans="2:4" s="166" customFormat="1" ht="12.75">
      <c r="B77" s="173"/>
      <c r="C77" s="173"/>
      <c r="D77" s="172"/>
    </row>
    <row r="78" spans="2:4" s="166" customFormat="1" ht="12.75">
      <c r="B78" s="173"/>
      <c r="C78" s="173"/>
      <c r="D78" s="172"/>
    </row>
    <row r="79" spans="2:4" s="166" customFormat="1" ht="12.75">
      <c r="B79" s="173"/>
      <c r="C79" s="173"/>
      <c r="D79" s="172"/>
    </row>
    <row r="80" spans="2:4" s="166" customFormat="1" ht="12.75">
      <c r="B80" s="173"/>
      <c r="C80" s="173"/>
      <c r="D80" s="172"/>
    </row>
    <row r="81" spans="2:4" s="166" customFormat="1" ht="12.75">
      <c r="B81" s="173"/>
      <c r="C81" s="173"/>
      <c r="D81" s="172"/>
    </row>
    <row r="82" spans="2:4" s="166" customFormat="1" ht="12.75">
      <c r="B82" s="174"/>
      <c r="C82" s="174"/>
      <c r="D82" s="172"/>
    </row>
    <row r="83" spans="2:4" s="166" customFormat="1" ht="12.75">
      <c r="B83" s="174"/>
      <c r="C83" s="174"/>
      <c r="D83" s="172"/>
    </row>
    <row r="84" spans="2:4" s="166" customFormat="1" ht="12.75">
      <c r="B84" s="173"/>
      <c r="C84" s="173"/>
      <c r="D84" s="172"/>
    </row>
    <row r="85" spans="2:5" s="166" customFormat="1" ht="12.75">
      <c r="B85" s="175"/>
      <c r="C85" s="175"/>
      <c r="D85" s="172"/>
      <c r="E85" s="175"/>
    </row>
    <row r="86" spans="2:4" s="166" customFormat="1" ht="12.75">
      <c r="B86" s="173"/>
      <c r="C86" s="173"/>
      <c r="D86" s="172"/>
    </row>
    <row r="87" spans="2:4" ht="12.75">
      <c r="B87" s="63"/>
      <c r="C87" s="63"/>
      <c r="D87" s="62"/>
    </row>
    <row r="88" spans="2:4" ht="12.75">
      <c r="B88" s="63"/>
      <c r="C88" s="63"/>
      <c r="D88" s="62"/>
    </row>
    <row r="89" spans="2:4" ht="12.75">
      <c r="B89" s="63"/>
      <c r="C89" s="63"/>
      <c r="D89" s="62"/>
    </row>
    <row r="90" spans="2:4" ht="12.75">
      <c r="B90" s="63"/>
      <c r="C90" s="63"/>
      <c r="D90" s="62"/>
    </row>
    <row r="91" spans="2:4" ht="12.75">
      <c r="B91" s="63"/>
      <c r="C91" s="63"/>
      <c r="D91" s="62"/>
    </row>
    <row r="92" spans="2:4" ht="12.75">
      <c r="B92" s="63"/>
      <c r="C92" s="63"/>
      <c r="D92" s="66"/>
    </row>
    <row r="93" spans="2:4" ht="12.75">
      <c r="B93" s="63"/>
      <c r="C93" s="63"/>
      <c r="D93" s="66"/>
    </row>
    <row r="94" spans="2:4" ht="12.75">
      <c r="B94" s="63"/>
      <c r="C94" s="63"/>
      <c r="D94" s="66"/>
    </row>
    <row r="95" spans="2:4" ht="12.75">
      <c r="B95" s="63"/>
      <c r="C95" s="63"/>
      <c r="D95" s="66"/>
    </row>
    <row r="96" spans="2:4" ht="12.75">
      <c r="B96" s="63"/>
      <c r="C96" s="63"/>
      <c r="D96" s="66"/>
    </row>
    <row r="97" spans="2:4" ht="12.75">
      <c r="B97" s="67"/>
      <c r="C97" s="67"/>
      <c r="D97" s="66"/>
    </row>
    <row r="98" spans="4:9" ht="12.75">
      <c r="D98" s="259"/>
      <c r="E98" s="259"/>
      <c r="F98" s="259"/>
      <c r="G98" s="259"/>
      <c r="H98" s="259"/>
      <c r="I98" s="259"/>
    </row>
    <row r="226" spans="6:33" ht="12.75">
      <c r="F226" s="68"/>
      <c r="G226" s="68"/>
      <c r="H226" s="68"/>
      <c r="I226" s="68"/>
      <c r="J226" s="68"/>
      <c r="K226" s="68"/>
      <c r="L226" s="68"/>
      <c r="M226" s="68"/>
      <c r="N226" s="68"/>
      <c r="O226" s="69"/>
      <c r="P226" s="69"/>
      <c r="Q226" s="69"/>
      <c r="R226" s="69"/>
      <c r="S226" s="69"/>
      <c r="T226" s="68"/>
      <c r="U226" s="68"/>
      <c r="V226" s="68"/>
      <c r="W226" s="68"/>
      <c r="X226" s="68"/>
      <c r="Y226" s="68"/>
      <c r="Z226" s="68"/>
      <c r="AA226" s="68"/>
      <c r="AB226" s="68"/>
      <c r="AC226" s="68"/>
      <c r="AD226" s="68"/>
      <c r="AE226" s="68"/>
      <c r="AF226" s="68"/>
      <c r="AG226" s="68"/>
    </row>
    <row r="227" spans="3:33" ht="12.75">
      <c r="C227" s="68"/>
      <c r="D227" s="68"/>
      <c r="E227" s="68"/>
      <c r="F227" s="68"/>
      <c r="G227" s="68"/>
      <c r="H227" s="68"/>
      <c r="I227" s="68"/>
      <c r="J227" s="68"/>
      <c r="K227" s="68"/>
      <c r="L227" s="68"/>
      <c r="M227" s="68"/>
      <c r="N227" s="68"/>
      <c r="O227" s="69"/>
      <c r="P227" s="69"/>
      <c r="Q227" s="69"/>
      <c r="R227" s="69"/>
      <c r="S227" s="69"/>
      <c r="T227" s="68"/>
      <c r="U227" s="68"/>
      <c r="V227" s="68"/>
      <c r="W227" s="68"/>
      <c r="X227" s="68"/>
      <c r="Y227" s="68"/>
      <c r="Z227" s="68"/>
      <c r="AA227" s="68"/>
      <c r="AB227" s="68"/>
      <c r="AC227" s="68"/>
      <c r="AD227" s="68"/>
      <c r="AE227" s="68"/>
      <c r="AF227" s="68"/>
      <c r="AG227" s="68"/>
    </row>
    <row r="228" spans="3:33" ht="12.75">
      <c r="C228" s="68"/>
      <c r="D228" s="68"/>
      <c r="E228" s="68"/>
      <c r="F228" s="68"/>
      <c r="G228" s="68"/>
      <c r="H228" s="68"/>
      <c r="I228" s="68"/>
      <c r="J228" s="68"/>
      <c r="K228" s="68"/>
      <c r="L228" s="68"/>
      <c r="M228" s="68"/>
      <c r="N228" s="68"/>
      <c r="O228" s="69"/>
      <c r="P228" s="69"/>
      <c r="Q228" s="69"/>
      <c r="R228" s="69"/>
      <c r="S228" s="69"/>
      <c r="T228" s="68"/>
      <c r="U228" s="68"/>
      <c r="V228" s="68"/>
      <c r="W228" s="68"/>
      <c r="X228" s="68"/>
      <c r="Y228" s="68"/>
      <c r="Z228" s="68"/>
      <c r="AA228" s="68"/>
      <c r="AB228" s="68"/>
      <c r="AC228" s="68"/>
      <c r="AD228" s="68"/>
      <c r="AE228" s="68"/>
      <c r="AF228" s="68"/>
      <c r="AG228" s="68"/>
    </row>
    <row r="229" spans="3:33" ht="12.75">
      <c r="C229" s="68"/>
      <c r="D229" s="68"/>
      <c r="E229" s="68"/>
      <c r="F229" s="68"/>
      <c r="G229" s="68"/>
      <c r="H229" s="68"/>
      <c r="I229" s="68"/>
      <c r="J229" s="68"/>
      <c r="K229" s="68"/>
      <c r="L229" s="68"/>
      <c r="M229" s="68"/>
      <c r="N229" s="68"/>
      <c r="O229" s="69"/>
      <c r="P229" s="69"/>
      <c r="Q229" s="69"/>
      <c r="R229" s="69"/>
      <c r="S229" s="69"/>
      <c r="T229" s="68"/>
      <c r="U229" s="68"/>
      <c r="V229" s="68"/>
      <c r="W229" s="68"/>
      <c r="X229" s="68"/>
      <c r="Y229" s="68"/>
      <c r="Z229" s="68"/>
      <c r="AA229" s="68"/>
      <c r="AB229" s="68"/>
      <c r="AC229" s="68"/>
      <c r="AD229" s="68"/>
      <c r="AE229" s="68"/>
      <c r="AF229" s="68"/>
      <c r="AG229" s="68"/>
    </row>
    <row r="230" spans="3:33" ht="12.75">
      <c r="C230" s="68"/>
      <c r="D230" s="68"/>
      <c r="E230" s="68"/>
      <c r="F230" s="68"/>
      <c r="G230" s="68"/>
      <c r="H230" s="68"/>
      <c r="I230" s="68"/>
      <c r="J230" s="68"/>
      <c r="K230" s="68"/>
      <c r="L230" s="68"/>
      <c r="M230" s="68"/>
      <c r="N230" s="68"/>
      <c r="O230" s="69"/>
      <c r="P230" s="69"/>
      <c r="Q230" s="69"/>
      <c r="R230" s="69"/>
      <c r="S230" s="69"/>
      <c r="T230" s="68"/>
      <c r="U230" s="68"/>
      <c r="V230" s="68"/>
      <c r="W230" s="68"/>
      <c r="X230" s="68"/>
      <c r="Y230" s="68"/>
      <c r="Z230" s="68"/>
      <c r="AA230" s="68"/>
      <c r="AB230" s="68"/>
      <c r="AC230" s="68"/>
      <c r="AD230" s="68"/>
      <c r="AE230" s="68"/>
      <c r="AF230" s="68"/>
      <c r="AG230" s="68"/>
    </row>
    <row r="231" spans="3:33" ht="12.75">
      <c r="C231" s="68"/>
      <c r="D231" s="68"/>
      <c r="E231" s="68"/>
      <c r="F231" s="68"/>
      <c r="G231" s="68"/>
      <c r="H231" s="68"/>
      <c r="I231" s="68"/>
      <c r="J231" s="68"/>
      <c r="K231" s="68"/>
      <c r="L231" s="68"/>
      <c r="M231" s="68"/>
      <c r="N231" s="68"/>
      <c r="O231" s="69"/>
      <c r="P231" s="69"/>
      <c r="Q231" s="69"/>
      <c r="R231" s="69"/>
      <c r="S231" s="69"/>
      <c r="T231" s="68"/>
      <c r="U231" s="68"/>
      <c r="V231" s="68"/>
      <c r="W231" s="68"/>
      <c r="X231" s="68"/>
      <c r="Y231" s="68"/>
      <c r="Z231" s="68"/>
      <c r="AA231" s="68"/>
      <c r="AB231" s="68"/>
      <c r="AC231" s="68"/>
      <c r="AD231" s="68"/>
      <c r="AE231" s="68"/>
      <c r="AF231" s="68"/>
      <c r="AG231" s="68"/>
    </row>
    <row r="232" spans="3:33" ht="12.75">
      <c r="C232" s="68"/>
      <c r="D232" s="68"/>
      <c r="E232" s="68"/>
      <c r="F232" s="68"/>
      <c r="G232" s="68"/>
      <c r="H232" s="68"/>
      <c r="I232" s="68"/>
      <c r="J232" s="68"/>
      <c r="K232" s="68"/>
      <c r="L232" s="68"/>
      <c r="M232" s="68"/>
      <c r="N232" s="68"/>
      <c r="O232" s="69"/>
      <c r="P232" s="69"/>
      <c r="Q232" s="69"/>
      <c r="R232" s="69"/>
      <c r="S232" s="69"/>
      <c r="T232" s="68"/>
      <c r="U232" s="68"/>
      <c r="V232" s="68"/>
      <c r="W232" s="68"/>
      <c r="X232" s="68"/>
      <c r="Y232" s="68"/>
      <c r="Z232" s="68"/>
      <c r="AA232" s="68"/>
      <c r="AB232" s="68"/>
      <c r="AC232" s="68"/>
      <c r="AD232" s="68"/>
      <c r="AE232" s="68"/>
      <c r="AF232" s="68"/>
      <c r="AG232" s="68"/>
    </row>
    <row r="233" spans="3:33" ht="12.75">
      <c r="C233" s="68"/>
      <c r="D233" s="68"/>
      <c r="E233" s="68"/>
      <c r="F233" s="68"/>
      <c r="G233" s="68"/>
      <c r="H233" s="68"/>
      <c r="I233" s="68"/>
      <c r="J233" s="68"/>
      <c r="K233" s="68"/>
      <c r="L233" s="68"/>
      <c r="M233" s="68"/>
      <c r="N233" s="68"/>
      <c r="O233" s="69"/>
      <c r="P233" s="69"/>
      <c r="Q233" s="69"/>
      <c r="R233" s="69"/>
      <c r="S233" s="69"/>
      <c r="T233" s="68"/>
      <c r="U233" s="68"/>
      <c r="V233" s="68"/>
      <c r="W233" s="68"/>
      <c r="X233" s="68"/>
      <c r="Y233" s="68"/>
      <c r="Z233" s="68"/>
      <c r="AA233" s="68"/>
      <c r="AB233" s="68"/>
      <c r="AC233" s="68"/>
      <c r="AD233" s="68"/>
      <c r="AE233" s="68"/>
      <c r="AF233" s="68"/>
      <c r="AG233" s="68"/>
    </row>
    <row r="234" spans="3:33" ht="12.75">
      <c r="C234" s="70"/>
      <c r="D234" s="70"/>
      <c r="E234" s="70"/>
      <c r="F234" s="70"/>
      <c r="G234" s="70"/>
      <c r="H234" s="70"/>
      <c r="I234" s="70"/>
      <c r="J234" s="70"/>
      <c r="K234" s="70"/>
      <c r="L234" s="68"/>
      <c r="M234" s="68"/>
      <c r="N234" s="68"/>
      <c r="O234" s="69"/>
      <c r="P234" s="69"/>
      <c r="Q234" s="69"/>
      <c r="R234" s="69"/>
      <c r="S234" s="69"/>
      <c r="T234" s="68"/>
      <c r="U234" s="68"/>
      <c r="V234" s="68"/>
      <c r="W234" s="68"/>
      <c r="X234" s="68"/>
      <c r="Y234" s="68"/>
      <c r="Z234" s="68"/>
      <c r="AA234" s="68"/>
      <c r="AB234" s="68"/>
      <c r="AC234" s="68"/>
      <c r="AD234" s="68"/>
      <c r="AE234" s="68"/>
      <c r="AF234" s="68"/>
      <c r="AG234" s="68"/>
    </row>
    <row r="235" spans="3:33" ht="12.75">
      <c r="C235" s="70"/>
      <c r="D235" s="70"/>
      <c r="E235" s="70"/>
      <c r="F235" s="70"/>
      <c r="G235" s="70"/>
      <c r="H235" s="70"/>
      <c r="I235" s="70"/>
      <c r="J235" s="70"/>
      <c r="K235" s="70"/>
      <c r="L235" s="68"/>
      <c r="M235" s="68"/>
      <c r="N235" s="68"/>
      <c r="O235" s="69"/>
      <c r="P235" s="69"/>
      <c r="Q235" s="69"/>
      <c r="R235" s="69"/>
      <c r="S235" s="69"/>
      <c r="T235" s="68"/>
      <c r="U235" s="68"/>
      <c r="V235" s="68"/>
      <c r="W235" s="68"/>
      <c r="X235" s="68"/>
      <c r="Y235" s="68"/>
      <c r="Z235" s="68"/>
      <c r="AA235" s="68"/>
      <c r="AB235" s="68"/>
      <c r="AC235" s="68"/>
      <c r="AD235" s="68"/>
      <c r="AE235" s="68"/>
      <c r="AF235" s="68"/>
      <c r="AG235" s="68"/>
    </row>
    <row r="236" spans="3:33" ht="12.75">
      <c r="C236" s="70"/>
      <c r="D236" s="70"/>
      <c r="E236" s="70"/>
      <c r="F236" s="70"/>
      <c r="G236" s="70"/>
      <c r="H236" s="70"/>
      <c r="I236" s="70"/>
      <c r="J236" s="70"/>
      <c r="K236" s="70"/>
      <c r="L236" s="68"/>
      <c r="M236" s="68"/>
      <c r="N236" s="68"/>
      <c r="O236" s="69"/>
      <c r="P236" s="69"/>
      <c r="Q236" s="69"/>
      <c r="R236" s="69"/>
      <c r="S236" s="69"/>
      <c r="T236" s="68"/>
      <c r="U236" s="68"/>
      <c r="V236" s="68"/>
      <c r="W236" s="68"/>
      <c r="X236" s="68"/>
      <c r="Y236" s="68"/>
      <c r="Z236" s="68"/>
      <c r="AA236" s="68"/>
      <c r="AB236" s="68"/>
      <c r="AC236" s="68"/>
      <c r="AD236" s="68"/>
      <c r="AE236" s="68"/>
      <c r="AF236" s="68"/>
      <c r="AG236" s="68"/>
    </row>
    <row r="237" spans="3:33" ht="12.75">
      <c r="C237" s="70"/>
      <c r="D237" s="70"/>
      <c r="E237" s="70"/>
      <c r="F237" s="70"/>
      <c r="G237" s="70"/>
      <c r="H237" s="70"/>
      <c r="I237" s="70"/>
      <c r="J237" s="70"/>
      <c r="K237" s="70"/>
      <c r="L237" s="68"/>
      <c r="M237" s="68"/>
      <c r="N237" s="68"/>
      <c r="O237" s="69"/>
      <c r="P237" s="69"/>
      <c r="Q237" s="69"/>
      <c r="R237" s="69"/>
      <c r="S237" s="69"/>
      <c r="T237" s="68"/>
      <c r="U237" s="68"/>
      <c r="V237" s="68"/>
      <c r="W237" s="68"/>
      <c r="X237" s="68"/>
      <c r="Y237" s="68"/>
      <c r="Z237" s="68"/>
      <c r="AA237" s="68"/>
      <c r="AB237" s="68"/>
      <c r="AC237" s="68"/>
      <c r="AD237" s="68"/>
      <c r="AE237" s="68"/>
      <c r="AF237" s="68"/>
      <c r="AG237" s="68"/>
    </row>
    <row r="238" spans="3:33" ht="12.75">
      <c r="C238" s="70"/>
      <c r="D238" s="70"/>
      <c r="E238" s="70"/>
      <c r="F238" s="70"/>
      <c r="G238" s="70"/>
      <c r="H238" s="70"/>
      <c r="I238" s="70"/>
      <c r="J238" s="70"/>
      <c r="K238" s="70"/>
      <c r="L238" s="68"/>
      <c r="M238" s="68"/>
      <c r="N238" s="68"/>
      <c r="O238" s="69"/>
      <c r="P238" s="69"/>
      <c r="Q238" s="69"/>
      <c r="R238" s="69"/>
      <c r="S238" s="69"/>
      <c r="T238" s="68"/>
      <c r="U238" s="68"/>
      <c r="V238" s="68"/>
      <c r="W238" s="68"/>
      <c r="X238" s="68"/>
      <c r="Y238" s="68"/>
      <c r="Z238" s="68"/>
      <c r="AA238" s="68"/>
      <c r="AB238" s="68"/>
      <c r="AC238" s="68"/>
      <c r="AD238" s="68"/>
      <c r="AE238" s="68"/>
      <c r="AF238" s="68"/>
      <c r="AG238" s="68"/>
    </row>
    <row r="239" spans="3:33" ht="36.75" customHeight="1">
      <c r="C239" s="70"/>
      <c r="D239" s="70"/>
      <c r="E239" s="70"/>
      <c r="F239" s="71"/>
      <c r="G239" s="70"/>
      <c r="H239" s="72"/>
      <c r="I239" s="73"/>
      <c r="J239" s="73"/>
      <c r="K239" s="74"/>
      <c r="L239" s="75"/>
      <c r="M239" s="75"/>
      <c r="N239" s="76"/>
      <c r="O239" s="69"/>
      <c r="P239" s="77"/>
      <c r="Q239" s="69"/>
      <c r="R239" s="69"/>
      <c r="S239" s="69"/>
      <c r="T239" s="68"/>
      <c r="U239" s="68"/>
      <c r="V239" s="68"/>
      <c r="W239" s="68"/>
      <c r="X239" s="68"/>
      <c r="Y239" s="68"/>
      <c r="Z239" s="68"/>
      <c r="AA239" s="68"/>
      <c r="AB239" s="68"/>
      <c r="AC239" s="68"/>
      <c r="AD239" s="68"/>
      <c r="AE239" s="68"/>
      <c r="AF239" s="68"/>
      <c r="AG239" s="68"/>
    </row>
    <row r="240" spans="3:33" ht="81" customHeight="1">
      <c r="C240" s="70"/>
      <c r="D240" s="70"/>
      <c r="E240" s="70"/>
      <c r="F240" s="71"/>
      <c r="G240" s="70"/>
      <c r="H240" s="200" t="s">
        <v>360</v>
      </c>
      <c r="I240" s="73" t="s">
        <v>110</v>
      </c>
      <c r="J240" s="73"/>
      <c r="K240" s="74"/>
      <c r="L240" s="75"/>
      <c r="M240" s="75"/>
      <c r="N240" s="76"/>
      <c r="O240" s="69"/>
      <c r="P240" s="193" t="s">
        <v>287</v>
      </c>
      <c r="Q240"/>
      <c r="R240" s="69"/>
      <c r="S240" s="69"/>
      <c r="T240" s="68"/>
      <c r="U240" s="68"/>
      <c r="V240" s="68"/>
      <c r="W240" s="68"/>
      <c r="X240" s="68"/>
      <c r="Y240" s="68"/>
      <c r="Z240" s="68"/>
      <c r="AA240" s="68"/>
      <c r="AB240" s="68"/>
      <c r="AC240" s="68"/>
      <c r="AD240" s="68"/>
      <c r="AE240" s="68"/>
      <c r="AF240" s="68"/>
      <c r="AG240" s="68"/>
    </row>
    <row r="241" spans="3:33" ht="36.75" customHeight="1">
      <c r="C241" s="70"/>
      <c r="D241" s="70"/>
      <c r="E241" s="70"/>
      <c r="F241" s="71"/>
      <c r="G241" s="70"/>
      <c r="H241" s="200" t="s">
        <v>361</v>
      </c>
      <c r="I241" s="73" t="s">
        <v>134</v>
      </c>
      <c r="J241" s="73"/>
      <c r="K241" s="74"/>
      <c r="L241" s="75"/>
      <c r="M241" s="75"/>
      <c r="N241" s="76"/>
      <c r="O241" s="69"/>
      <c r="P241" s="193" t="s">
        <v>288</v>
      </c>
      <c r="Q241"/>
      <c r="R241" s="69"/>
      <c r="S241" s="69"/>
      <c r="T241" s="68"/>
      <c r="U241" s="68"/>
      <c r="V241" s="68"/>
      <c r="W241" s="68"/>
      <c r="X241" s="68"/>
      <c r="Y241" s="68"/>
      <c r="Z241" s="68"/>
      <c r="AA241" s="68"/>
      <c r="AB241" s="68"/>
      <c r="AC241" s="68"/>
      <c r="AD241" s="68"/>
      <c r="AE241" s="68"/>
      <c r="AF241" s="68"/>
      <c r="AG241" s="68"/>
    </row>
    <row r="242" spans="3:33" ht="36.75" customHeight="1">
      <c r="C242" s="70"/>
      <c r="D242" s="70"/>
      <c r="E242" s="70"/>
      <c r="F242" s="71"/>
      <c r="G242" s="70"/>
      <c r="H242" s="200" t="s">
        <v>362</v>
      </c>
      <c r="I242" s="73" t="str">
        <f>'Hoja 1 base'!A5</f>
        <v>BAJA CALIFORNIA SUR</v>
      </c>
      <c r="J242" s="73"/>
      <c r="K242" s="74"/>
      <c r="L242" s="75"/>
      <c r="M242" s="75"/>
      <c r="N242" s="76"/>
      <c r="O242" s="69"/>
      <c r="P242" s="193" t="s">
        <v>289</v>
      </c>
      <c r="Q242"/>
      <c r="R242" s="69"/>
      <c r="S242" s="69"/>
      <c r="T242" s="68"/>
      <c r="U242" s="68"/>
      <c r="V242" s="68"/>
      <c r="W242" s="68"/>
      <c r="X242" s="68"/>
      <c r="Y242" s="68"/>
      <c r="Z242" s="68"/>
      <c r="AA242" s="68"/>
      <c r="AB242" s="68"/>
      <c r="AC242" s="68"/>
      <c r="AD242" s="68"/>
      <c r="AE242" s="68"/>
      <c r="AF242" s="68"/>
      <c r="AG242" s="68"/>
    </row>
    <row r="243" spans="3:33" ht="36.75" customHeight="1">
      <c r="C243" s="70"/>
      <c r="D243" s="70"/>
      <c r="E243" s="70"/>
      <c r="F243" s="71"/>
      <c r="G243" s="70"/>
      <c r="H243" s="200" t="s">
        <v>363</v>
      </c>
      <c r="I243" s="73" t="str">
        <f>'Hoja 1 base'!A6</f>
        <v>CAMPECHE</v>
      </c>
      <c r="J243" s="73"/>
      <c r="K243" s="74"/>
      <c r="L243" s="75"/>
      <c r="M243" s="75"/>
      <c r="N243" s="76"/>
      <c r="O243" s="69"/>
      <c r="P243" s="193" t="s">
        <v>290</v>
      </c>
      <c r="Q243"/>
      <c r="R243" s="69"/>
      <c r="S243" s="69"/>
      <c r="T243" s="68"/>
      <c r="U243" s="68"/>
      <c r="V243" s="68"/>
      <c r="W243" s="68"/>
      <c r="X243" s="68"/>
      <c r="Y243" s="68"/>
      <c r="Z243" s="68"/>
      <c r="AA243" s="68"/>
      <c r="AB243" s="68"/>
      <c r="AC243" s="68"/>
      <c r="AD243" s="68"/>
      <c r="AE243" s="68"/>
      <c r="AF243" s="68"/>
      <c r="AG243" s="68"/>
    </row>
    <row r="244" spans="3:33" ht="36.75" customHeight="1">
      <c r="C244" s="70"/>
      <c r="D244" s="70"/>
      <c r="E244" s="70"/>
      <c r="F244" s="71"/>
      <c r="H244" s="200" t="s">
        <v>364</v>
      </c>
      <c r="I244" s="73" t="str">
        <f>'Hoja 1 base'!A9</f>
        <v>CHIAPAS</v>
      </c>
      <c r="J244" s="73"/>
      <c r="K244" s="74"/>
      <c r="L244" s="75"/>
      <c r="M244" s="75"/>
      <c r="N244" s="76"/>
      <c r="O244" s="69"/>
      <c r="P244" s="193" t="s">
        <v>291</v>
      </c>
      <c r="Q244"/>
      <c r="R244" s="69"/>
      <c r="S244" s="69"/>
      <c r="T244" s="68"/>
      <c r="U244" s="68"/>
      <c r="V244" s="68"/>
      <c r="W244" s="68"/>
      <c r="X244" s="68"/>
      <c r="Y244" s="68"/>
      <c r="Z244" s="68"/>
      <c r="AA244" s="68"/>
      <c r="AB244" s="68"/>
      <c r="AC244" s="68"/>
      <c r="AD244" s="68"/>
      <c r="AE244" s="68"/>
      <c r="AF244" s="68"/>
      <c r="AG244" s="68"/>
    </row>
    <row r="245" spans="3:33" ht="36.75" customHeight="1">
      <c r="C245" s="70"/>
      <c r="D245" s="70"/>
      <c r="E245" s="70"/>
      <c r="F245" s="71"/>
      <c r="H245" s="200" t="s">
        <v>365</v>
      </c>
      <c r="I245" s="73" t="str">
        <f>'Hoja 1 base'!A10</f>
        <v>CHIHUAHUA</v>
      </c>
      <c r="J245" s="73"/>
      <c r="K245" s="74"/>
      <c r="L245" s="75"/>
      <c r="M245" s="75"/>
      <c r="N245" s="76"/>
      <c r="O245" s="69"/>
      <c r="P245" s="193" t="s">
        <v>292</v>
      </c>
      <c r="Q245"/>
      <c r="R245" s="69"/>
      <c r="S245" s="69"/>
      <c r="T245" s="68"/>
      <c r="U245" s="68"/>
      <c r="V245" s="68"/>
      <c r="W245" s="68"/>
      <c r="X245" s="68"/>
      <c r="Y245" s="68"/>
      <c r="Z245" s="68"/>
      <c r="AA245" s="68"/>
      <c r="AB245" s="68"/>
      <c r="AC245" s="68"/>
      <c r="AD245" s="68"/>
      <c r="AE245" s="68"/>
      <c r="AF245" s="68"/>
      <c r="AG245" s="68"/>
    </row>
    <row r="246" spans="3:33" ht="36.75" customHeight="1">
      <c r="C246" s="70"/>
      <c r="D246" s="70"/>
      <c r="E246" s="70"/>
      <c r="F246" s="71"/>
      <c r="G246" s="70"/>
      <c r="H246" s="200" t="s">
        <v>366</v>
      </c>
      <c r="I246" s="73" t="str">
        <f>'Hoja 1 base'!A7</f>
        <v>COAHUILA</v>
      </c>
      <c r="J246" s="73"/>
      <c r="K246" s="74"/>
      <c r="L246" s="75"/>
      <c r="M246" s="75"/>
      <c r="N246" s="76"/>
      <c r="O246" s="69"/>
      <c r="P246" s="193" t="s">
        <v>293</v>
      </c>
      <c r="Q246"/>
      <c r="R246" s="69"/>
      <c r="S246" s="69"/>
      <c r="T246" s="68"/>
      <c r="U246" s="68"/>
      <c r="V246" s="68"/>
      <c r="W246" s="68"/>
      <c r="X246" s="68"/>
      <c r="Y246" s="68"/>
      <c r="Z246" s="68"/>
      <c r="AA246" s="68"/>
      <c r="AB246" s="68"/>
      <c r="AC246" s="68"/>
      <c r="AD246" s="68"/>
      <c r="AE246" s="68"/>
      <c r="AF246" s="68"/>
      <c r="AG246" s="68"/>
    </row>
    <row r="247" spans="3:33" ht="36.75" customHeight="1">
      <c r="C247" s="70"/>
      <c r="D247" s="70"/>
      <c r="E247" s="70"/>
      <c r="F247" s="71"/>
      <c r="G247" s="70"/>
      <c r="H247" s="200" t="s">
        <v>367</v>
      </c>
      <c r="I247" s="73" t="str">
        <f>'Hoja 1 base'!A8</f>
        <v>COLIMA</v>
      </c>
      <c r="J247" s="73"/>
      <c r="K247" s="74"/>
      <c r="L247" s="75"/>
      <c r="M247" s="75"/>
      <c r="N247" s="76"/>
      <c r="O247" s="69"/>
      <c r="P247" s="193" t="s">
        <v>294</v>
      </c>
      <c r="Q247"/>
      <c r="R247" s="69"/>
      <c r="S247" s="69"/>
      <c r="T247" s="68"/>
      <c r="U247" s="68"/>
      <c r="V247" s="68"/>
      <c r="W247" s="68"/>
      <c r="X247" s="68"/>
      <c r="Y247" s="68"/>
      <c r="Z247" s="68"/>
      <c r="AA247" s="68"/>
      <c r="AB247" s="68"/>
      <c r="AC247" s="68"/>
      <c r="AD247" s="68"/>
      <c r="AE247" s="68"/>
      <c r="AF247" s="68"/>
      <c r="AG247" s="68"/>
    </row>
    <row r="248" spans="3:33" ht="36.75" customHeight="1">
      <c r="C248" s="70"/>
      <c r="D248" s="70"/>
      <c r="E248" s="70"/>
      <c r="F248" s="71"/>
      <c r="H248" s="200" t="s">
        <v>368</v>
      </c>
      <c r="I248" s="73" t="str">
        <f>'Hoja 1 base'!A12</f>
        <v>DISTRITO FEDERAL</v>
      </c>
      <c r="J248" s="73"/>
      <c r="K248" s="74"/>
      <c r="L248" s="75"/>
      <c r="M248" s="75"/>
      <c r="N248" s="76"/>
      <c r="O248" s="69"/>
      <c r="P248" s="193" t="s">
        <v>295</v>
      </c>
      <c r="Q248"/>
      <c r="R248" s="69"/>
      <c r="S248" s="69"/>
      <c r="T248" s="68"/>
      <c r="U248" s="68"/>
      <c r="V248" s="68"/>
      <c r="W248" s="68"/>
      <c r="X248" s="68"/>
      <c r="Y248" s="68"/>
      <c r="Z248" s="68"/>
      <c r="AA248" s="68"/>
      <c r="AB248" s="68"/>
      <c r="AC248" s="68"/>
      <c r="AD248" s="68"/>
      <c r="AE248" s="68"/>
      <c r="AF248" s="68"/>
      <c r="AG248" s="68"/>
    </row>
    <row r="249" spans="3:33" ht="36.75" customHeight="1">
      <c r="C249" s="70"/>
      <c r="D249" s="70"/>
      <c r="E249" s="70"/>
      <c r="F249" s="71"/>
      <c r="G249" s="70"/>
      <c r="H249" s="200" t="s">
        <v>369</v>
      </c>
      <c r="I249" s="73" t="str">
        <f>'Hoja 1 base'!A11</f>
        <v>DURANGO</v>
      </c>
      <c r="J249" s="73"/>
      <c r="K249" s="74"/>
      <c r="L249" s="75"/>
      <c r="M249" s="68"/>
      <c r="N249" s="68"/>
      <c r="O249" s="69"/>
      <c r="P249" s="193" t="s">
        <v>296</v>
      </c>
      <c r="Q249"/>
      <c r="R249" s="69"/>
      <c r="S249" s="69"/>
      <c r="T249" s="68"/>
      <c r="U249" s="68"/>
      <c r="V249" s="68"/>
      <c r="W249" s="68"/>
      <c r="X249" s="68"/>
      <c r="Y249" s="68"/>
      <c r="Z249" s="68"/>
      <c r="AA249" s="68"/>
      <c r="AB249" s="68"/>
      <c r="AC249" s="68"/>
      <c r="AD249" s="68"/>
      <c r="AE249" s="68"/>
      <c r="AF249" s="68"/>
      <c r="AG249" s="68"/>
    </row>
    <row r="250" spans="3:33" ht="36.75" customHeight="1">
      <c r="C250" s="70"/>
      <c r="D250" s="70"/>
      <c r="E250" s="70"/>
      <c r="F250" s="71"/>
      <c r="H250" s="200" t="s">
        <v>370</v>
      </c>
      <c r="I250" s="73" t="str">
        <f>'Hoja 1 base'!A17</f>
        <v>ESTADO DE MÉXICO</v>
      </c>
      <c r="J250" s="73"/>
      <c r="K250" s="74"/>
      <c r="L250" s="75"/>
      <c r="M250" s="68"/>
      <c r="N250" s="68"/>
      <c r="O250" s="69"/>
      <c r="P250" s="193" t="s">
        <v>297</v>
      </c>
      <c r="Q250"/>
      <c r="R250" s="69"/>
      <c r="S250" s="69"/>
      <c r="T250" s="68"/>
      <c r="U250" s="68"/>
      <c r="V250" s="68"/>
      <c r="W250" s="68"/>
      <c r="X250" s="68"/>
      <c r="Y250" s="68"/>
      <c r="Z250" s="68"/>
      <c r="AA250" s="68"/>
      <c r="AB250" s="68"/>
      <c r="AC250" s="68"/>
      <c r="AD250" s="68"/>
      <c r="AE250" s="68"/>
      <c r="AF250" s="68"/>
      <c r="AG250" s="68"/>
    </row>
    <row r="251" spans="3:33" ht="36.75" customHeight="1">
      <c r="C251" s="70"/>
      <c r="D251" s="70"/>
      <c r="E251" s="70"/>
      <c r="F251" s="71"/>
      <c r="G251" s="70"/>
      <c r="H251" s="200" t="s">
        <v>371</v>
      </c>
      <c r="I251" s="73" t="str">
        <f>'Hoja 1 base'!A13</f>
        <v>GUANAJUATO</v>
      </c>
      <c r="J251" s="73"/>
      <c r="K251" s="74"/>
      <c r="L251" s="75"/>
      <c r="M251" s="68"/>
      <c r="N251" s="68"/>
      <c r="O251" s="69"/>
      <c r="P251" s="193" t="s">
        <v>298</v>
      </c>
      <c r="Q251"/>
      <c r="R251" s="69"/>
      <c r="S251" s="69"/>
      <c r="T251" s="68"/>
      <c r="U251" s="68"/>
      <c r="V251" s="68"/>
      <c r="W251" s="68"/>
      <c r="X251" s="68"/>
      <c r="Y251" s="68"/>
      <c r="Z251" s="68"/>
      <c r="AA251" s="68"/>
      <c r="AB251" s="68"/>
      <c r="AC251" s="68"/>
      <c r="AD251" s="68"/>
      <c r="AE251" s="68"/>
      <c r="AF251" s="68"/>
      <c r="AG251" s="68"/>
    </row>
    <row r="252" spans="3:33" ht="36.75" customHeight="1">
      <c r="C252" s="70"/>
      <c r="D252" s="70"/>
      <c r="E252" s="70"/>
      <c r="F252" s="71"/>
      <c r="G252" s="70"/>
      <c r="H252" s="200" t="s">
        <v>372</v>
      </c>
      <c r="I252" s="73" t="str">
        <f>'Hoja 1 base'!A14</f>
        <v>GUERRERO</v>
      </c>
      <c r="J252" s="73"/>
      <c r="K252" s="74"/>
      <c r="L252" s="75"/>
      <c r="M252" s="68"/>
      <c r="N252" s="68"/>
      <c r="O252" s="69"/>
      <c r="P252" s="193" t="s">
        <v>299</v>
      </c>
      <c r="Q252"/>
      <c r="R252" s="69"/>
      <c r="S252" s="69"/>
      <c r="T252" s="68"/>
      <c r="U252" s="68"/>
      <c r="V252" s="68"/>
      <c r="W252" s="68"/>
      <c r="X252" s="68"/>
      <c r="Y252" s="68"/>
      <c r="Z252" s="68"/>
      <c r="AA252" s="68"/>
      <c r="AB252" s="68"/>
      <c r="AC252" s="68"/>
      <c r="AD252" s="68"/>
      <c r="AE252" s="68"/>
      <c r="AF252" s="68"/>
      <c r="AG252" s="68"/>
    </row>
    <row r="253" spans="3:33" ht="36.75" customHeight="1">
      <c r="C253" s="70"/>
      <c r="D253" s="70"/>
      <c r="E253" s="70"/>
      <c r="F253" s="71"/>
      <c r="G253" s="70"/>
      <c r="H253" s="200" t="s">
        <v>373</v>
      </c>
      <c r="I253" s="73" t="str">
        <f>'Hoja 1 base'!A15</f>
        <v>HIDALGO</v>
      </c>
      <c r="J253" s="73"/>
      <c r="K253" s="74"/>
      <c r="L253" s="75"/>
      <c r="M253" s="68"/>
      <c r="N253" s="68"/>
      <c r="O253" s="69"/>
      <c r="P253" s="193" t="s">
        <v>300</v>
      </c>
      <c r="Q253"/>
      <c r="R253" s="69"/>
      <c r="S253" s="69"/>
      <c r="T253" s="68"/>
      <c r="U253" s="68"/>
      <c r="V253" s="68"/>
      <c r="W253" s="68"/>
      <c r="X253" s="68"/>
      <c r="Y253" s="68"/>
      <c r="Z253" s="68"/>
      <c r="AA253" s="68"/>
      <c r="AB253" s="68"/>
      <c r="AC253" s="68"/>
      <c r="AD253" s="68"/>
      <c r="AE253" s="68"/>
      <c r="AF253" s="68"/>
      <c r="AG253" s="68"/>
    </row>
    <row r="254" spans="3:33" ht="36.75" customHeight="1">
      <c r="C254" s="70"/>
      <c r="D254" s="70"/>
      <c r="E254" s="70"/>
      <c r="F254" s="71"/>
      <c r="G254" s="70"/>
      <c r="H254" s="200" t="s">
        <v>374</v>
      </c>
      <c r="I254" s="73" t="str">
        <f>'Hoja 1 base'!A16</f>
        <v>JALISCO</v>
      </c>
      <c r="J254" s="73"/>
      <c r="K254" s="74"/>
      <c r="L254" s="75"/>
      <c r="M254" s="68"/>
      <c r="N254" s="68"/>
      <c r="O254" s="69"/>
      <c r="P254" s="193" t="s">
        <v>301</v>
      </c>
      <c r="Q254"/>
      <c r="R254" s="69"/>
      <c r="S254" s="69"/>
      <c r="T254" s="68"/>
      <c r="U254" s="68"/>
      <c r="V254" s="68"/>
      <c r="W254" s="68"/>
      <c r="X254" s="68"/>
      <c r="Y254" s="68"/>
      <c r="Z254" s="68"/>
      <c r="AA254" s="68"/>
      <c r="AB254" s="68"/>
      <c r="AC254" s="68"/>
      <c r="AD254" s="68"/>
      <c r="AE254" s="68"/>
      <c r="AF254" s="68"/>
      <c r="AG254" s="68"/>
    </row>
    <row r="255" spans="3:33" ht="36.75" customHeight="1">
      <c r="C255" s="70"/>
      <c r="D255" s="70"/>
      <c r="E255" s="70"/>
      <c r="F255" s="71"/>
      <c r="G255" s="70"/>
      <c r="H255" s="200" t="s">
        <v>375</v>
      </c>
      <c r="I255" s="73" t="str">
        <f>'Hoja 1 base'!A18</f>
        <v>MICHOACÁN</v>
      </c>
      <c r="J255" s="73"/>
      <c r="K255" s="74"/>
      <c r="L255" s="75"/>
      <c r="M255" s="68"/>
      <c r="N255" s="68"/>
      <c r="O255" s="69"/>
      <c r="P255" s="193" t="s">
        <v>302</v>
      </c>
      <c r="Q255"/>
      <c r="R255" s="69"/>
      <c r="S255" s="69"/>
      <c r="T255" s="68"/>
      <c r="U255" s="68"/>
      <c r="V255" s="68"/>
      <c r="W255" s="68"/>
      <c r="X255" s="68"/>
      <c r="Y255" s="68"/>
      <c r="Z255" s="68"/>
      <c r="AA255" s="68"/>
      <c r="AB255" s="68"/>
      <c r="AC255" s="68"/>
      <c r="AD255" s="68"/>
      <c r="AE255" s="68"/>
      <c r="AF255" s="68"/>
      <c r="AG255" s="68"/>
    </row>
    <row r="256" spans="3:33" ht="36.75" customHeight="1">
      <c r="C256" s="70"/>
      <c r="D256" s="70"/>
      <c r="E256" s="70"/>
      <c r="F256" s="71"/>
      <c r="G256" s="70"/>
      <c r="H256" s="200" t="s">
        <v>376</v>
      </c>
      <c r="I256" s="73" t="str">
        <f>'Hoja 1 base'!A19</f>
        <v>MORELOS</v>
      </c>
      <c r="J256" s="73"/>
      <c r="K256" s="74"/>
      <c r="L256" s="75"/>
      <c r="M256" s="68"/>
      <c r="N256" s="68"/>
      <c r="O256" s="69"/>
      <c r="P256" s="194" t="s">
        <v>303</v>
      </c>
      <c r="Q256"/>
      <c r="R256" s="69"/>
      <c r="S256" s="69"/>
      <c r="T256" s="68"/>
      <c r="U256" s="68"/>
      <c r="V256" s="68"/>
      <c r="W256" s="68"/>
      <c r="X256" s="68"/>
      <c r="Y256" s="68"/>
      <c r="Z256" s="68"/>
      <c r="AA256" s="68"/>
      <c r="AB256" s="68"/>
      <c r="AC256" s="68"/>
      <c r="AD256" s="68"/>
      <c r="AE256" s="68"/>
      <c r="AF256" s="68"/>
      <c r="AG256" s="68"/>
    </row>
    <row r="257" spans="3:33" ht="36.75" customHeight="1">
      <c r="C257" s="70"/>
      <c r="D257" s="70"/>
      <c r="E257" s="70"/>
      <c r="F257" s="71"/>
      <c r="G257" s="70"/>
      <c r="H257" s="200" t="s">
        <v>377</v>
      </c>
      <c r="I257" s="73" t="str">
        <f>'Hoja 1 base'!A20</f>
        <v>NAYARIT</v>
      </c>
      <c r="J257" s="73"/>
      <c r="K257" s="74"/>
      <c r="L257" s="75"/>
      <c r="M257" s="68"/>
      <c r="N257" s="68"/>
      <c r="O257" s="69"/>
      <c r="P257" s="194" t="s">
        <v>304</v>
      </c>
      <c r="Q257"/>
      <c r="R257" s="69"/>
      <c r="S257" s="69"/>
      <c r="T257" s="68"/>
      <c r="U257" s="68"/>
      <c r="V257" s="68"/>
      <c r="W257" s="68"/>
      <c r="X257" s="68"/>
      <c r="Y257" s="68"/>
      <c r="Z257" s="68"/>
      <c r="AA257" s="68"/>
      <c r="AB257" s="68"/>
      <c r="AC257" s="68"/>
      <c r="AD257" s="68"/>
      <c r="AE257" s="68"/>
      <c r="AF257" s="68"/>
      <c r="AG257" s="68"/>
    </row>
    <row r="258" spans="3:33" ht="36.75" customHeight="1">
      <c r="C258" s="70"/>
      <c r="D258" s="70"/>
      <c r="E258" s="70"/>
      <c r="F258" s="71"/>
      <c r="G258" s="70"/>
      <c r="H258" s="200" t="s">
        <v>378</v>
      </c>
      <c r="I258" s="73" t="s">
        <v>79</v>
      </c>
      <c r="J258" s="73"/>
      <c r="K258" s="74"/>
      <c r="L258" s="75"/>
      <c r="M258" s="68"/>
      <c r="N258" s="68"/>
      <c r="O258" s="69"/>
      <c r="P258" s="194" t="s">
        <v>305</v>
      </c>
      <c r="Q258"/>
      <c r="R258" s="69"/>
      <c r="S258" s="69"/>
      <c r="T258" s="68"/>
      <c r="U258" s="68"/>
      <c r="V258" s="68"/>
      <c r="W258" s="68"/>
      <c r="X258" s="68"/>
      <c r="Y258" s="68"/>
      <c r="Z258" s="68"/>
      <c r="AA258" s="68"/>
      <c r="AB258" s="68"/>
      <c r="AC258" s="68"/>
      <c r="AD258" s="68"/>
      <c r="AE258" s="68"/>
      <c r="AF258" s="68"/>
      <c r="AG258" s="68"/>
    </row>
    <row r="259" spans="3:33" ht="52.5" customHeight="1">
      <c r="C259" s="70"/>
      <c r="D259" s="70"/>
      <c r="E259" s="70"/>
      <c r="F259" s="71"/>
      <c r="G259" s="70"/>
      <c r="H259" s="200" t="s">
        <v>379</v>
      </c>
      <c r="I259" s="73" t="str">
        <f>'Hoja 1 base'!A22</f>
        <v>OAXACA</v>
      </c>
      <c r="J259" s="73"/>
      <c r="K259" s="74"/>
      <c r="L259" s="75"/>
      <c r="M259" s="68"/>
      <c r="N259" s="68"/>
      <c r="O259" s="69"/>
      <c r="P259" s="194" t="s">
        <v>306</v>
      </c>
      <c r="Q259"/>
      <c r="R259" s="69"/>
      <c r="S259" s="69"/>
      <c r="T259" s="68"/>
      <c r="U259" s="68"/>
      <c r="V259" s="68"/>
      <c r="W259" s="68"/>
      <c r="X259" s="68"/>
      <c r="Y259" s="68"/>
      <c r="Z259" s="68"/>
      <c r="AA259" s="68"/>
      <c r="AB259" s="68"/>
      <c r="AC259" s="68"/>
      <c r="AD259" s="68"/>
      <c r="AE259" s="68"/>
      <c r="AF259" s="68"/>
      <c r="AG259" s="68"/>
    </row>
    <row r="260" spans="3:33" ht="36.75" customHeight="1">
      <c r="C260" s="70"/>
      <c r="D260" s="70"/>
      <c r="E260" s="70"/>
      <c r="F260" s="71"/>
      <c r="G260" s="70"/>
      <c r="H260" s="200" t="s">
        <v>380</v>
      </c>
      <c r="I260" s="73" t="str">
        <f>'Hoja 1 base'!A23</f>
        <v>PUEBLA</v>
      </c>
      <c r="J260" s="73"/>
      <c r="K260" s="74"/>
      <c r="L260" s="75"/>
      <c r="M260" s="68"/>
      <c r="N260" s="68"/>
      <c r="O260" s="69"/>
      <c r="P260" s="194" t="s">
        <v>307</v>
      </c>
      <c r="Q260"/>
      <c r="R260" s="69"/>
      <c r="S260" s="69"/>
      <c r="T260" s="68"/>
      <c r="U260" s="68"/>
      <c r="V260" s="68"/>
      <c r="W260" s="68"/>
      <c r="X260" s="68"/>
      <c r="Y260" s="68"/>
      <c r="Z260" s="68"/>
      <c r="AA260" s="68"/>
      <c r="AB260" s="68"/>
      <c r="AC260" s="68"/>
      <c r="AD260" s="68"/>
      <c r="AE260" s="68"/>
      <c r="AF260" s="68"/>
      <c r="AG260" s="68"/>
    </row>
    <row r="261" spans="3:33" ht="36.75" customHeight="1">
      <c r="C261" s="70"/>
      <c r="D261" s="70"/>
      <c r="E261" s="70"/>
      <c r="F261" s="71"/>
      <c r="H261" s="200" t="s">
        <v>381</v>
      </c>
      <c r="I261" s="73" t="str">
        <f>'Hoja 1 base'!A25</f>
        <v>QUINTANA ROO</v>
      </c>
      <c r="J261" s="73"/>
      <c r="K261" s="74"/>
      <c r="L261" s="75"/>
      <c r="M261" s="68"/>
      <c r="N261" s="68"/>
      <c r="O261" s="69"/>
      <c r="P261" s="194" t="s">
        <v>308</v>
      </c>
      <c r="Q261"/>
      <c r="R261" s="69"/>
      <c r="S261" s="69"/>
      <c r="T261" s="68"/>
      <c r="U261" s="68"/>
      <c r="V261" s="68"/>
      <c r="W261" s="68"/>
      <c r="X261" s="68"/>
      <c r="Y261" s="68"/>
      <c r="Z261" s="68"/>
      <c r="AA261" s="68"/>
      <c r="AB261" s="68"/>
      <c r="AC261" s="68"/>
      <c r="AD261" s="68"/>
      <c r="AE261" s="68"/>
      <c r="AF261" s="68"/>
      <c r="AG261" s="68"/>
    </row>
    <row r="262" spans="3:33" ht="36.75" customHeight="1">
      <c r="C262" s="70"/>
      <c r="D262" s="70"/>
      <c r="E262" s="70"/>
      <c r="F262" s="71"/>
      <c r="G262" s="70"/>
      <c r="H262" s="200" t="s">
        <v>382</v>
      </c>
      <c r="I262" s="73" t="str">
        <f>'Hoja 1 base'!A24</f>
        <v>QUERÉTARO</v>
      </c>
      <c r="J262" s="73"/>
      <c r="K262" s="74"/>
      <c r="L262" s="75"/>
      <c r="M262" s="68"/>
      <c r="N262" s="68"/>
      <c r="O262" s="69"/>
      <c r="P262" s="194" t="s">
        <v>309</v>
      </c>
      <c r="Q262"/>
      <c r="R262" s="69"/>
      <c r="S262" s="69"/>
      <c r="T262" s="68"/>
      <c r="U262" s="68"/>
      <c r="V262" s="68"/>
      <c r="W262" s="68"/>
      <c r="X262" s="68"/>
      <c r="Y262" s="68"/>
      <c r="Z262" s="68"/>
      <c r="AA262" s="68"/>
      <c r="AB262" s="68"/>
      <c r="AC262" s="68"/>
      <c r="AD262" s="68"/>
      <c r="AE262" s="68"/>
      <c r="AF262" s="68"/>
      <c r="AG262" s="68"/>
    </row>
    <row r="263" spans="3:33" ht="36.75" customHeight="1">
      <c r="C263" s="70"/>
      <c r="D263" s="70"/>
      <c r="E263" s="70"/>
      <c r="F263" s="71"/>
      <c r="G263" s="70"/>
      <c r="H263" s="200" t="s">
        <v>383</v>
      </c>
      <c r="I263" s="73" t="str">
        <f>'Hoja 1 base'!A26</f>
        <v>SAN LUIS POTOSÍ</v>
      </c>
      <c r="J263" s="73"/>
      <c r="K263" s="74"/>
      <c r="L263" s="75"/>
      <c r="M263" s="68"/>
      <c r="N263" s="68"/>
      <c r="O263" s="69"/>
      <c r="P263" s="194" t="s">
        <v>310</v>
      </c>
      <c r="Q263"/>
      <c r="R263" s="69"/>
      <c r="S263" s="69"/>
      <c r="T263" s="68"/>
      <c r="U263" s="68"/>
      <c r="V263" s="68"/>
      <c r="W263" s="68"/>
      <c r="X263" s="68"/>
      <c r="Y263" s="68"/>
      <c r="Z263" s="68"/>
      <c r="AA263" s="68"/>
      <c r="AB263" s="68"/>
      <c r="AC263" s="68"/>
      <c r="AD263" s="68"/>
      <c r="AE263" s="68"/>
      <c r="AF263" s="68"/>
      <c r="AG263" s="68"/>
    </row>
    <row r="264" spans="3:33" ht="36.75" customHeight="1">
      <c r="C264" s="70"/>
      <c r="D264" s="70"/>
      <c r="E264" s="70"/>
      <c r="F264" s="71"/>
      <c r="G264" s="70"/>
      <c r="H264" s="200" t="s">
        <v>384</v>
      </c>
      <c r="I264" s="73" t="str">
        <f>'Hoja 1 base'!A27</f>
        <v>SINALOA</v>
      </c>
      <c r="J264" s="73"/>
      <c r="K264" s="74"/>
      <c r="L264" s="75"/>
      <c r="M264" s="68"/>
      <c r="N264" s="68"/>
      <c r="O264" s="69"/>
      <c r="P264" s="194" t="s">
        <v>311</v>
      </c>
      <c r="Q264"/>
      <c r="R264" s="69"/>
      <c r="S264" s="69"/>
      <c r="T264" s="68"/>
      <c r="U264" s="68"/>
      <c r="V264" s="68"/>
      <c r="W264" s="68"/>
      <c r="X264" s="68"/>
      <c r="Y264" s="68"/>
      <c r="Z264" s="68"/>
      <c r="AA264" s="68"/>
      <c r="AB264" s="68"/>
      <c r="AC264" s="68"/>
      <c r="AD264" s="68"/>
      <c r="AE264" s="68"/>
      <c r="AF264" s="68"/>
      <c r="AG264" s="68"/>
    </row>
    <row r="265" spans="3:33" ht="36.75" customHeight="1">
      <c r="C265" s="70"/>
      <c r="D265" s="70"/>
      <c r="E265" s="70"/>
      <c r="F265" s="70"/>
      <c r="G265" s="70"/>
      <c r="H265" s="200" t="s">
        <v>359</v>
      </c>
      <c r="I265" s="73" t="str">
        <f>'Hoja 1 base'!A28</f>
        <v>SONORA</v>
      </c>
      <c r="J265" s="73"/>
      <c r="K265" s="74"/>
      <c r="L265" s="75"/>
      <c r="M265" s="68"/>
      <c r="N265" s="68"/>
      <c r="O265" s="69"/>
      <c r="P265" s="194" t="s">
        <v>312</v>
      </c>
      <c r="Q265"/>
      <c r="R265" s="69"/>
      <c r="S265" s="69"/>
      <c r="T265" s="68"/>
      <c r="U265" s="68"/>
      <c r="V265" s="68"/>
      <c r="W265" s="68"/>
      <c r="X265" s="68"/>
      <c r="Y265" s="68"/>
      <c r="Z265" s="68"/>
      <c r="AA265" s="68"/>
      <c r="AB265" s="68"/>
      <c r="AC265" s="68"/>
      <c r="AD265" s="68"/>
      <c r="AE265" s="68"/>
      <c r="AF265" s="68"/>
      <c r="AG265" s="68"/>
    </row>
    <row r="266" spans="3:33" ht="14.25">
      <c r="C266" s="70"/>
      <c r="D266" s="70"/>
      <c r="E266" s="70"/>
      <c r="F266" s="70"/>
      <c r="G266" s="70"/>
      <c r="H266" s="200" t="s">
        <v>385</v>
      </c>
      <c r="I266" s="73" t="str">
        <f>'Hoja 1 base'!A29</f>
        <v>TABASCO</v>
      </c>
      <c r="J266" s="73"/>
      <c r="K266" s="74"/>
      <c r="L266" s="75"/>
      <c r="M266" s="68"/>
      <c r="N266" s="68"/>
      <c r="O266" s="69"/>
      <c r="P266" s="194" t="s">
        <v>313</v>
      </c>
      <c r="Q266"/>
      <c r="R266" s="69"/>
      <c r="S266" s="69"/>
      <c r="T266" s="68"/>
      <c r="U266" s="68"/>
      <c r="V266" s="68"/>
      <c r="W266" s="68"/>
      <c r="X266" s="68"/>
      <c r="Y266" s="68"/>
      <c r="Z266" s="68"/>
      <c r="AA266" s="68"/>
      <c r="AB266" s="68"/>
      <c r="AC266" s="68"/>
      <c r="AD266" s="68"/>
      <c r="AE266" s="68"/>
      <c r="AF266" s="68"/>
      <c r="AG266" s="68"/>
    </row>
    <row r="267" spans="3:33" ht="36.75" customHeight="1">
      <c r="C267" s="70"/>
      <c r="D267" s="70"/>
      <c r="E267" s="70"/>
      <c r="F267" s="70"/>
      <c r="G267" s="70"/>
      <c r="H267" s="200" t="s">
        <v>386</v>
      </c>
      <c r="I267" s="73" t="str">
        <f>'Hoja 1 base'!A30</f>
        <v>TAMAULIPAS</v>
      </c>
      <c r="J267" s="73"/>
      <c r="K267" s="74"/>
      <c r="L267" s="75"/>
      <c r="M267" s="68"/>
      <c r="N267" s="68"/>
      <c r="O267" s="69"/>
      <c r="P267" s="194" t="s">
        <v>314</v>
      </c>
      <c r="Q267"/>
      <c r="R267" s="69"/>
      <c r="S267" s="69"/>
      <c r="T267" s="68"/>
      <c r="U267" s="68"/>
      <c r="V267" s="68"/>
      <c r="W267" s="68"/>
      <c r="X267" s="68"/>
      <c r="Y267" s="68"/>
      <c r="Z267" s="68"/>
      <c r="AA267" s="68"/>
      <c r="AB267" s="68"/>
      <c r="AC267" s="68"/>
      <c r="AD267" s="68"/>
      <c r="AE267" s="68"/>
      <c r="AF267" s="68"/>
      <c r="AG267" s="68"/>
    </row>
    <row r="268" spans="3:33" ht="36.75" customHeight="1">
      <c r="C268" s="70"/>
      <c r="D268" s="70"/>
      <c r="E268" s="70"/>
      <c r="F268" s="70"/>
      <c r="G268" s="70"/>
      <c r="H268" s="200" t="s">
        <v>387</v>
      </c>
      <c r="I268" s="73" t="str">
        <f>'Hoja 1 base'!A31</f>
        <v>TLAXCALA</v>
      </c>
      <c r="J268" s="73"/>
      <c r="K268" s="74"/>
      <c r="L268" s="75"/>
      <c r="M268" s="68"/>
      <c r="N268" s="68"/>
      <c r="O268" s="69"/>
      <c r="P268" s="194" t="s">
        <v>315</v>
      </c>
      <c r="Q268"/>
      <c r="R268" s="69"/>
      <c r="S268" s="69"/>
      <c r="T268" s="68"/>
      <c r="U268" s="68"/>
      <c r="V268" s="68"/>
      <c r="W268" s="68"/>
      <c r="X268" s="68"/>
      <c r="Y268" s="68"/>
      <c r="Z268" s="68"/>
      <c r="AA268" s="68"/>
      <c r="AB268" s="68"/>
      <c r="AC268" s="68"/>
      <c r="AD268" s="68"/>
      <c r="AE268" s="68"/>
      <c r="AF268" s="68"/>
      <c r="AG268" s="68"/>
    </row>
    <row r="269" spans="3:33" ht="36.75" customHeight="1">
      <c r="C269" s="70"/>
      <c r="D269" s="70"/>
      <c r="E269" s="70"/>
      <c r="F269" s="70"/>
      <c r="G269" s="70"/>
      <c r="H269" s="200" t="s">
        <v>388</v>
      </c>
      <c r="I269" s="73" t="str">
        <f>'Hoja 1 base'!A32</f>
        <v>VERACRUZ</v>
      </c>
      <c r="J269" s="73"/>
      <c r="K269" s="74"/>
      <c r="L269" s="75"/>
      <c r="M269" s="68"/>
      <c r="N269" s="68"/>
      <c r="O269" s="69"/>
      <c r="P269" s="194" t="s">
        <v>316</v>
      </c>
      <c r="Q269"/>
      <c r="R269" s="69"/>
      <c r="S269" s="69"/>
      <c r="T269" s="68"/>
      <c r="U269" s="68"/>
      <c r="V269" s="68"/>
      <c r="W269" s="68"/>
      <c r="X269" s="68"/>
      <c r="Y269" s="68"/>
      <c r="Z269" s="68"/>
      <c r="AA269" s="68"/>
      <c r="AB269" s="68"/>
      <c r="AC269" s="68"/>
      <c r="AD269" s="68"/>
      <c r="AE269" s="68"/>
      <c r="AF269" s="68"/>
      <c r="AG269" s="68"/>
    </row>
    <row r="270" spans="3:33" ht="36.75" customHeight="1">
      <c r="C270" s="70"/>
      <c r="D270" s="70"/>
      <c r="E270" s="70"/>
      <c r="F270" s="70"/>
      <c r="G270" s="70"/>
      <c r="H270" s="200" t="s">
        <v>389</v>
      </c>
      <c r="I270" s="73" t="str">
        <f>'Hoja 1 base'!A33</f>
        <v>YUCATÁN</v>
      </c>
      <c r="J270" s="73"/>
      <c r="K270" s="74"/>
      <c r="L270" s="75"/>
      <c r="M270" s="68"/>
      <c r="N270" s="68"/>
      <c r="O270" s="69"/>
      <c r="P270" s="194" t="s">
        <v>317</v>
      </c>
      <c r="Q270"/>
      <c r="R270" s="69"/>
      <c r="S270" s="69"/>
      <c r="T270" s="68"/>
      <c r="U270" s="68"/>
      <c r="V270" s="68"/>
      <c r="W270" s="68"/>
      <c r="X270" s="68"/>
      <c r="Y270" s="68"/>
      <c r="Z270" s="68"/>
      <c r="AA270" s="68"/>
      <c r="AB270" s="68"/>
      <c r="AC270" s="68"/>
      <c r="AD270" s="68"/>
      <c r="AE270" s="68"/>
      <c r="AF270" s="68"/>
      <c r="AG270" s="68"/>
    </row>
    <row r="271" spans="3:33" ht="36.75" customHeight="1">
      <c r="C271" s="70"/>
      <c r="D271" s="70"/>
      <c r="E271" s="70"/>
      <c r="F271" s="70"/>
      <c r="G271" s="70"/>
      <c r="H271" s="200" t="s">
        <v>390</v>
      </c>
      <c r="I271" s="73" t="str">
        <f>'Hoja 1 base'!A34</f>
        <v>ZACATECAS</v>
      </c>
      <c r="J271" s="73"/>
      <c r="K271" s="74"/>
      <c r="L271" s="75"/>
      <c r="M271" s="68"/>
      <c r="N271" s="68"/>
      <c r="O271" s="69"/>
      <c r="P271" s="194" t="s">
        <v>318</v>
      </c>
      <c r="Q271"/>
      <c r="R271" s="69"/>
      <c r="S271" s="69"/>
      <c r="T271" s="68"/>
      <c r="U271" s="68"/>
      <c r="V271" s="68"/>
      <c r="W271" s="68"/>
      <c r="X271" s="68"/>
      <c r="Y271" s="68"/>
      <c r="Z271" s="68"/>
      <c r="AA271" s="68"/>
      <c r="AB271" s="68"/>
      <c r="AC271" s="68"/>
      <c r="AD271" s="68"/>
      <c r="AE271" s="68"/>
      <c r="AF271" s="68"/>
      <c r="AG271" s="68"/>
    </row>
    <row r="272" spans="3:33" ht="36.75" customHeight="1">
      <c r="C272" s="70"/>
      <c r="D272" s="70"/>
      <c r="E272" s="70"/>
      <c r="F272" s="70"/>
      <c r="G272" s="70"/>
      <c r="H272" s="70"/>
      <c r="I272" s="70"/>
      <c r="J272" s="73"/>
      <c r="K272" s="74"/>
      <c r="L272" s="75"/>
      <c r="M272" s="68"/>
      <c r="N272" s="68"/>
      <c r="O272" s="78"/>
      <c r="P272" s="194" t="s">
        <v>319</v>
      </c>
      <c r="Q272"/>
      <c r="R272" s="69"/>
      <c r="S272" s="69"/>
      <c r="T272" s="68"/>
      <c r="U272" s="68"/>
      <c r="V272" s="68"/>
      <c r="W272" s="68"/>
      <c r="X272" s="68"/>
      <c r="Y272" s="68"/>
      <c r="Z272" s="68"/>
      <c r="AA272" s="68"/>
      <c r="AB272" s="68"/>
      <c r="AC272" s="68"/>
      <c r="AD272" s="68"/>
      <c r="AE272" s="68"/>
      <c r="AF272" s="68"/>
      <c r="AG272" s="68"/>
    </row>
    <row r="273" spans="3:33" ht="36.75" customHeight="1">
      <c r="C273" s="70"/>
      <c r="D273" s="70"/>
      <c r="E273" s="70"/>
      <c r="F273" s="70"/>
      <c r="G273" s="70"/>
      <c r="H273" s="70"/>
      <c r="I273" s="70"/>
      <c r="J273" s="73"/>
      <c r="K273" s="74"/>
      <c r="L273" s="75"/>
      <c r="M273" s="68"/>
      <c r="N273" s="68"/>
      <c r="O273" s="69"/>
      <c r="P273" s="194" t="s">
        <v>320</v>
      </c>
      <c r="Q273"/>
      <c r="R273" s="69"/>
      <c r="S273" s="69"/>
      <c r="T273" s="68"/>
      <c r="U273" s="68"/>
      <c r="V273" s="68"/>
      <c r="W273" s="68"/>
      <c r="X273" s="68"/>
      <c r="Y273" s="68"/>
      <c r="Z273" s="68"/>
      <c r="AA273" s="68"/>
      <c r="AB273" s="68"/>
      <c r="AC273" s="68"/>
      <c r="AD273" s="68"/>
      <c r="AE273" s="68"/>
      <c r="AF273" s="68"/>
      <c r="AG273" s="68"/>
    </row>
    <row r="274" spans="3:33" ht="36.75" customHeight="1">
      <c r="C274" s="70"/>
      <c r="D274" s="70"/>
      <c r="E274" s="70"/>
      <c r="F274" s="70"/>
      <c r="G274" s="70"/>
      <c r="H274" s="70"/>
      <c r="I274" s="70"/>
      <c r="J274" s="73"/>
      <c r="K274" s="74"/>
      <c r="L274" s="75"/>
      <c r="M274" s="68"/>
      <c r="N274" s="68"/>
      <c r="O274" s="69"/>
      <c r="P274" s="194" t="s">
        <v>321</v>
      </c>
      <c r="Q274"/>
      <c r="R274" s="69"/>
      <c r="S274" s="69"/>
      <c r="T274" s="68"/>
      <c r="U274" s="68"/>
      <c r="V274" s="68"/>
      <c r="W274" s="68"/>
      <c r="X274" s="68"/>
      <c r="Y274" s="68"/>
      <c r="Z274" s="68"/>
      <c r="AA274" s="68"/>
      <c r="AB274" s="68"/>
      <c r="AC274" s="68"/>
      <c r="AD274" s="68"/>
      <c r="AE274" s="68"/>
      <c r="AF274" s="68"/>
      <c r="AG274" s="68"/>
    </row>
    <row r="275" spans="3:33" ht="36.75" customHeight="1">
      <c r="C275" s="70"/>
      <c r="D275" s="70"/>
      <c r="E275" s="70"/>
      <c r="F275" s="70"/>
      <c r="G275" s="70"/>
      <c r="H275" s="70"/>
      <c r="I275" s="70"/>
      <c r="J275" s="73"/>
      <c r="K275" s="74"/>
      <c r="L275" s="75"/>
      <c r="M275" s="68"/>
      <c r="N275" s="68"/>
      <c r="O275" s="69"/>
      <c r="P275" s="194" t="s">
        <v>322</v>
      </c>
      <c r="Q275"/>
      <c r="R275" s="69"/>
      <c r="S275" s="69"/>
      <c r="T275" s="68"/>
      <c r="U275" s="68"/>
      <c r="V275" s="68"/>
      <c r="W275" s="68"/>
      <c r="X275" s="68"/>
      <c r="Y275" s="68"/>
      <c r="Z275" s="68"/>
      <c r="AA275" s="68"/>
      <c r="AB275" s="68"/>
      <c r="AC275" s="68"/>
      <c r="AD275" s="68"/>
      <c r="AE275" s="68"/>
      <c r="AF275" s="68"/>
      <c r="AG275" s="68"/>
    </row>
    <row r="276" spans="3:33" ht="36.75" customHeight="1">
      <c r="C276" s="70"/>
      <c r="D276" s="70"/>
      <c r="E276" s="70"/>
      <c r="F276" s="70"/>
      <c r="G276" s="70"/>
      <c r="H276" s="70"/>
      <c r="I276" s="70"/>
      <c r="J276" s="73"/>
      <c r="K276" s="74"/>
      <c r="L276" s="75"/>
      <c r="M276" s="68"/>
      <c r="N276" s="68"/>
      <c r="O276" s="69"/>
      <c r="P276" s="194" t="s">
        <v>323</v>
      </c>
      <c r="Q276"/>
      <c r="R276" s="69"/>
      <c r="S276" s="69"/>
      <c r="T276" s="68"/>
      <c r="U276" s="68"/>
      <c r="V276" s="68"/>
      <c r="W276" s="68"/>
      <c r="X276" s="68"/>
      <c r="Y276" s="68"/>
      <c r="Z276" s="68"/>
      <c r="AA276" s="68"/>
      <c r="AB276" s="68"/>
      <c r="AC276" s="68"/>
      <c r="AD276" s="68"/>
      <c r="AE276" s="68"/>
      <c r="AF276" s="68"/>
      <c r="AG276" s="68"/>
    </row>
    <row r="277" spans="3:33" ht="36.75" customHeight="1">
      <c r="C277" s="70"/>
      <c r="D277" s="70"/>
      <c r="E277" s="70"/>
      <c r="F277" s="70"/>
      <c r="G277" s="70"/>
      <c r="H277" s="70"/>
      <c r="I277" s="70"/>
      <c r="J277" s="73"/>
      <c r="K277" s="74"/>
      <c r="L277" s="75"/>
      <c r="M277" s="68"/>
      <c r="N277" s="68"/>
      <c r="O277" s="69"/>
      <c r="P277" s="194" t="s">
        <v>324</v>
      </c>
      <c r="Q277"/>
      <c r="R277" s="69"/>
      <c r="S277" s="69"/>
      <c r="T277" s="68"/>
      <c r="U277" s="68"/>
      <c r="V277" s="68"/>
      <c r="W277" s="68"/>
      <c r="X277" s="68"/>
      <c r="Y277" s="68"/>
      <c r="Z277" s="68"/>
      <c r="AA277" s="68"/>
      <c r="AB277" s="68"/>
      <c r="AC277" s="68"/>
      <c r="AD277" s="68"/>
      <c r="AE277" s="68"/>
      <c r="AF277" s="68"/>
      <c r="AG277" s="68"/>
    </row>
    <row r="278" spans="3:33" ht="36.75" customHeight="1">
      <c r="C278" s="70"/>
      <c r="D278" s="70"/>
      <c r="E278" s="70"/>
      <c r="F278" s="70"/>
      <c r="G278" s="70"/>
      <c r="H278" s="70"/>
      <c r="I278" s="70"/>
      <c r="J278" s="73"/>
      <c r="K278" s="74"/>
      <c r="L278" s="75"/>
      <c r="M278" s="68"/>
      <c r="N278" s="68"/>
      <c r="O278" s="69"/>
      <c r="P278" s="194" t="s">
        <v>325</v>
      </c>
      <c r="Q278"/>
      <c r="R278" s="69"/>
      <c r="S278" s="69"/>
      <c r="T278" s="68"/>
      <c r="U278" s="68"/>
      <c r="V278" s="68"/>
      <c r="W278" s="68"/>
      <c r="X278" s="68"/>
      <c r="Y278" s="68"/>
      <c r="Z278" s="68"/>
      <c r="AA278" s="68"/>
      <c r="AB278" s="68"/>
      <c r="AC278" s="68"/>
      <c r="AD278" s="68"/>
      <c r="AE278" s="68"/>
      <c r="AF278" s="68"/>
      <c r="AG278" s="68"/>
    </row>
    <row r="279" spans="3:33" ht="36.75" customHeight="1">
      <c r="C279" s="70"/>
      <c r="D279" s="70"/>
      <c r="E279" s="70"/>
      <c r="F279" s="70"/>
      <c r="G279" s="70"/>
      <c r="H279" s="70"/>
      <c r="I279" s="70"/>
      <c r="J279" s="73"/>
      <c r="K279" s="74"/>
      <c r="L279" s="75"/>
      <c r="M279" s="68"/>
      <c r="N279" s="68"/>
      <c r="O279" s="69"/>
      <c r="P279" s="194" t="s">
        <v>326</v>
      </c>
      <c r="Q279"/>
      <c r="R279" s="69"/>
      <c r="S279" s="69"/>
      <c r="T279" s="68"/>
      <c r="U279" s="68"/>
      <c r="V279" s="68"/>
      <c r="W279" s="68"/>
      <c r="X279" s="68"/>
      <c r="Y279" s="68"/>
      <c r="Z279" s="68"/>
      <c r="AA279" s="68"/>
      <c r="AB279" s="68"/>
      <c r="AC279" s="68"/>
      <c r="AD279" s="68"/>
      <c r="AE279" s="68"/>
      <c r="AF279" s="68"/>
      <c r="AG279" s="68"/>
    </row>
    <row r="280" spans="3:33" ht="36.75" customHeight="1">
      <c r="C280" s="70"/>
      <c r="D280" s="70"/>
      <c r="E280" s="70"/>
      <c r="F280" s="70"/>
      <c r="G280" s="70"/>
      <c r="H280" s="70"/>
      <c r="I280" s="70"/>
      <c r="J280" s="73"/>
      <c r="K280" s="74"/>
      <c r="L280" s="75"/>
      <c r="M280" s="68"/>
      <c r="N280" s="68"/>
      <c r="O280" s="69"/>
      <c r="P280" s="194" t="s">
        <v>327</v>
      </c>
      <c r="Q280"/>
      <c r="R280" s="69"/>
      <c r="S280" s="69"/>
      <c r="T280" s="68"/>
      <c r="U280" s="68"/>
      <c r="V280" s="68"/>
      <c r="W280" s="68"/>
      <c r="X280" s="68"/>
      <c r="Y280" s="68"/>
      <c r="Z280" s="68"/>
      <c r="AA280" s="68"/>
      <c r="AB280" s="68"/>
      <c r="AC280" s="68"/>
      <c r="AD280" s="68"/>
      <c r="AE280" s="68"/>
      <c r="AF280" s="68"/>
      <c r="AG280" s="68"/>
    </row>
    <row r="281" spans="3:33" ht="36.75" customHeight="1">
      <c r="C281" s="70"/>
      <c r="D281" s="70"/>
      <c r="E281" s="70"/>
      <c r="F281" s="70"/>
      <c r="G281" s="70"/>
      <c r="H281" s="70"/>
      <c r="I281" s="70"/>
      <c r="J281" s="73"/>
      <c r="K281" s="74"/>
      <c r="L281" s="75"/>
      <c r="M281" s="68"/>
      <c r="N281" s="68"/>
      <c r="O281" s="69"/>
      <c r="P281" s="194" t="s">
        <v>328</v>
      </c>
      <c r="Q281"/>
      <c r="R281" s="69"/>
      <c r="S281" s="69"/>
      <c r="T281" s="68"/>
      <c r="U281" s="68"/>
      <c r="V281" s="68"/>
      <c r="W281" s="68"/>
      <c r="X281" s="68"/>
      <c r="Y281" s="68"/>
      <c r="Z281" s="68"/>
      <c r="AA281" s="68"/>
      <c r="AB281" s="68"/>
      <c r="AC281" s="68"/>
      <c r="AD281" s="68"/>
      <c r="AE281" s="68"/>
      <c r="AF281" s="68"/>
      <c r="AG281" s="68"/>
    </row>
    <row r="282" spans="3:33" ht="36.75" customHeight="1">
      <c r="C282" s="70"/>
      <c r="D282" s="70"/>
      <c r="E282" s="70"/>
      <c r="F282" s="70"/>
      <c r="G282" s="70"/>
      <c r="H282" s="70"/>
      <c r="I282" s="70"/>
      <c r="J282" s="73"/>
      <c r="K282" s="74"/>
      <c r="L282" s="75"/>
      <c r="M282" s="68"/>
      <c r="N282" s="68"/>
      <c r="O282" s="69"/>
      <c r="P282" s="195" t="s">
        <v>354</v>
      </c>
      <c r="Q282"/>
      <c r="R282" s="69"/>
      <c r="S282" s="69"/>
      <c r="T282" s="68"/>
      <c r="U282" s="68"/>
      <c r="V282" s="68"/>
      <c r="W282" s="68"/>
      <c r="X282" s="68"/>
      <c r="Y282" s="68"/>
      <c r="Z282" s="68"/>
      <c r="AA282" s="68"/>
      <c r="AB282" s="68"/>
      <c r="AC282" s="68"/>
      <c r="AD282" s="68"/>
      <c r="AE282" s="68"/>
      <c r="AF282" s="68"/>
      <c r="AG282" s="68"/>
    </row>
    <row r="283" spans="3:33" ht="36.75" customHeight="1">
      <c r="C283" s="70"/>
      <c r="D283" s="70"/>
      <c r="E283" s="70"/>
      <c r="F283" s="70"/>
      <c r="G283" s="70"/>
      <c r="H283" s="70"/>
      <c r="I283" s="70"/>
      <c r="J283" s="73"/>
      <c r="K283" s="74"/>
      <c r="L283" s="75"/>
      <c r="M283" s="68"/>
      <c r="N283" s="68"/>
      <c r="O283" s="69"/>
      <c r="P283" s="194" t="s">
        <v>355</v>
      </c>
      <c r="Q283"/>
      <c r="R283" s="69"/>
      <c r="S283" s="69"/>
      <c r="T283" s="68"/>
      <c r="U283" s="68"/>
      <c r="V283" s="68"/>
      <c r="W283" s="68"/>
      <c r="X283" s="68"/>
      <c r="Y283" s="68"/>
      <c r="Z283" s="68"/>
      <c r="AA283" s="68"/>
      <c r="AB283" s="68"/>
      <c r="AC283" s="68"/>
      <c r="AD283" s="68"/>
      <c r="AE283" s="68"/>
      <c r="AF283" s="68"/>
      <c r="AG283" s="68"/>
    </row>
    <row r="284" spans="3:33" ht="43.5" customHeight="1">
      <c r="C284" s="70"/>
      <c r="D284" s="70"/>
      <c r="E284" s="70"/>
      <c r="F284" s="70"/>
      <c r="G284" s="70"/>
      <c r="H284" s="70"/>
      <c r="I284" s="70"/>
      <c r="J284" s="73"/>
      <c r="K284" s="74"/>
      <c r="L284" s="75"/>
      <c r="M284" s="68"/>
      <c r="N284" s="68"/>
      <c r="O284" s="69"/>
      <c r="P284" s="195" t="s">
        <v>356</v>
      </c>
      <c r="Q284"/>
      <c r="R284" s="69"/>
      <c r="S284" s="69"/>
      <c r="T284" s="68"/>
      <c r="U284" s="68"/>
      <c r="V284" s="68"/>
      <c r="W284" s="68"/>
      <c r="X284" s="68"/>
      <c r="Y284" s="68"/>
      <c r="Z284" s="68"/>
      <c r="AA284" s="68"/>
      <c r="AB284" s="68"/>
      <c r="AC284" s="68"/>
      <c r="AD284" s="68"/>
      <c r="AE284" s="68"/>
      <c r="AF284" s="68"/>
      <c r="AG284" s="68"/>
    </row>
    <row r="285" spans="3:33" ht="36.75" customHeight="1">
      <c r="C285" s="68"/>
      <c r="D285" s="68"/>
      <c r="E285" s="68"/>
      <c r="F285" s="68"/>
      <c r="G285" s="68"/>
      <c r="H285" s="68"/>
      <c r="I285" s="68"/>
      <c r="J285" s="79"/>
      <c r="K285" s="76"/>
      <c r="L285" s="75"/>
      <c r="M285" s="68"/>
      <c r="N285" s="68"/>
      <c r="O285" s="69"/>
      <c r="P285"/>
      <c r="Q285"/>
      <c r="R285" s="69"/>
      <c r="S285" s="69"/>
      <c r="T285" s="68"/>
      <c r="U285" s="68"/>
      <c r="V285" s="68"/>
      <c r="W285" s="68"/>
      <c r="X285" s="68"/>
      <c r="Y285" s="68"/>
      <c r="Z285" s="68"/>
      <c r="AA285" s="68"/>
      <c r="AB285" s="68"/>
      <c r="AC285" s="68"/>
      <c r="AD285" s="68"/>
      <c r="AE285" s="68"/>
      <c r="AF285" s="68"/>
      <c r="AG285" s="68"/>
    </row>
    <row r="286" spans="3:33" ht="36.75" customHeight="1">
      <c r="C286" s="68"/>
      <c r="D286" s="68"/>
      <c r="E286" s="68"/>
      <c r="F286" s="68"/>
      <c r="G286" s="68"/>
      <c r="H286" s="68"/>
      <c r="I286" s="68"/>
      <c r="J286" s="79"/>
      <c r="K286" s="76"/>
      <c r="L286" s="75"/>
      <c r="M286" s="68"/>
      <c r="N286" s="68"/>
      <c r="O286" s="69"/>
      <c r="P286" s="126"/>
      <c r="Q286" s="69"/>
      <c r="R286" s="69"/>
      <c r="S286" s="69"/>
      <c r="T286" s="68"/>
      <c r="U286" s="68"/>
      <c r="V286" s="68"/>
      <c r="W286" s="68"/>
      <c r="X286" s="68"/>
      <c r="Y286" s="68"/>
      <c r="Z286" s="68"/>
      <c r="AA286" s="68"/>
      <c r="AB286" s="68"/>
      <c r="AC286" s="68"/>
      <c r="AD286" s="68"/>
      <c r="AE286" s="68"/>
      <c r="AF286" s="68"/>
      <c r="AG286" s="68"/>
    </row>
    <row r="287" spans="3:33" ht="36.75" customHeight="1">
      <c r="C287" s="68"/>
      <c r="D287" s="68"/>
      <c r="E287" s="68"/>
      <c r="F287" s="68"/>
      <c r="G287" s="68"/>
      <c r="H287" s="68"/>
      <c r="I287" s="68"/>
      <c r="J287" s="79"/>
      <c r="K287" s="76"/>
      <c r="L287" s="75"/>
      <c r="M287" s="68"/>
      <c r="N287" s="68"/>
      <c r="O287" s="69"/>
      <c r="P287" s="125"/>
      <c r="Q287" s="69"/>
      <c r="R287" s="69"/>
      <c r="S287" s="69"/>
      <c r="T287" s="68"/>
      <c r="U287" s="68"/>
      <c r="V287" s="68"/>
      <c r="W287" s="68"/>
      <c r="X287" s="68"/>
      <c r="Y287" s="68"/>
      <c r="Z287" s="68"/>
      <c r="AA287" s="68"/>
      <c r="AB287" s="68"/>
      <c r="AC287" s="68"/>
      <c r="AD287" s="68"/>
      <c r="AE287" s="68"/>
      <c r="AF287" s="68"/>
      <c r="AG287" s="68"/>
    </row>
    <row r="288" spans="3:33" ht="36.75" customHeight="1">
      <c r="C288" s="68"/>
      <c r="D288" s="68"/>
      <c r="E288" s="68"/>
      <c r="F288" s="68"/>
      <c r="G288" s="68"/>
      <c r="H288" s="68"/>
      <c r="I288" s="68"/>
      <c r="J288" s="79"/>
      <c r="K288" s="76"/>
      <c r="L288" s="75"/>
      <c r="M288" s="68"/>
      <c r="N288" s="68"/>
      <c r="O288" s="69"/>
      <c r="P288" s="125"/>
      <c r="Q288" s="69"/>
      <c r="R288" s="69"/>
      <c r="S288" s="69"/>
      <c r="T288" s="68"/>
      <c r="U288" s="68"/>
      <c r="V288" s="68"/>
      <c r="W288" s="68"/>
      <c r="X288" s="68"/>
      <c r="Y288" s="68"/>
      <c r="Z288" s="68"/>
      <c r="AA288" s="68"/>
      <c r="AB288" s="68"/>
      <c r="AC288" s="68"/>
      <c r="AD288" s="68"/>
      <c r="AE288" s="68"/>
      <c r="AF288" s="68"/>
      <c r="AG288" s="68"/>
    </row>
    <row r="289" spans="3:33" ht="36.75" customHeight="1">
      <c r="C289" s="68"/>
      <c r="D289" s="68"/>
      <c r="E289" s="68"/>
      <c r="F289" s="68"/>
      <c r="G289" s="68"/>
      <c r="H289" s="68"/>
      <c r="I289" s="68"/>
      <c r="J289" s="79"/>
      <c r="K289" s="76"/>
      <c r="L289" s="75"/>
      <c r="M289" s="68"/>
      <c r="N289" s="68"/>
      <c r="O289" s="69"/>
      <c r="P289" s="125"/>
      <c r="Q289" s="69"/>
      <c r="R289" s="69"/>
      <c r="S289" s="69"/>
      <c r="T289" s="68"/>
      <c r="U289" s="68"/>
      <c r="V289" s="68"/>
      <c r="W289" s="68"/>
      <c r="X289" s="68"/>
      <c r="Y289" s="68"/>
      <c r="Z289" s="68"/>
      <c r="AA289" s="68"/>
      <c r="AB289" s="68"/>
      <c r="AC289" s="68"/>
      <c r="AD289" s="68"/>
      <c r="AE289" s="68"/>
      <c r="AF289" s="68"/>
      <c r="AG289" s="68"/>
    </row>
    <row r="290" spans="3:33" ht="36.75" customHeight="1">
      <c r="C290" s="68"/>
      <c r="D290" s="68"/>
      <c r="E290" s="68"/>
      <c r="F290" s="68"/>
      <c r="G290" s="68"/>
      <c r="H290" s="68"/>
      <c r="I290" s="68"/>
      <c r="J290" s="79"/>
      <c r="K290" s="76"/>
      <c r="L290" s="75"/>
      <c r="M290" s="68"/>
      <c r="N290" s="68"/>
      <c r="O290" s="69"/>
      <c r="P290" s="125"/>
      <c r="Q290" s="69"/>
      <c r="R290" s="69"/>
      <c r="S290" s="69"/>
      <c r="T290" s="68"/>
      <c r="U290" s="68"/>
      <c r="V290" s="68"/>
      <c r="W290" s="68"/>
      <c r="X290" s="68"/>
      <c r="Y290" s="68"/>
      <c r="Z290" s="68"/>
      <c r="AA290" s="68"/>
      <c r="AB290" s="68"/>
      <c r="AC290" s="68"/>
      <c r="AD290" s="68"/>
      <c r="AE290" s="68"/>
      <c r="AF290" s="68"/>
      <c r="AG290" s="68"/>
    </row>
    <row r="291" spans="3:33" ht="36.75" customHeight="1">
      <c r="C291" s="68"/>
      <c r="D291" s="68"/>
      <c r="E291" s="68"/>
      <c r="F291" s="68"/>
      <c r="G291" s="68"/>
      <c r="H291" s="68"/>
      <c r="I291" s="68"/>
      <c r="J291" s="79"/>
      <c r="K291" s="76"/>
      <c r="L291" s="75"/>
      <c r="M291" s="68"/>
      <c r="N291" s="68"/>
      <c r="O291" s="69"/>
      <c r="P291" s="125"/>
      <c r="Q291" s="69"/>
      <c r="R291" s="69"/>
      <c r="S291" s="69"/>
      <c r="T291" s="68"/>
      <c r="U291" s="68"/>
      <c r="V291" s="68"/>
      <c r="W291" s="68"/>
      <c r="X291" s="68"/>
      <c r="Y291" s="68"/>
      <c r="Z291" s="68"/>
      <c r="AA291" s="68"/>
      <c r="AB291" s="68"/>
      <c r="AC291" s="68"/>
      <c r="AD291" s="68"/>
      <c r="AE291" s="68"/>
      <c r="AF291" s="68"/>
      <c r="AG291" s="68"/>
    </row>
    <row r="292" spans="3:33" ht="36.75" customHeight="1">
      <c r="C292" s="68"/>
      <c r="D292" s="68"/>
      <c r="E292" s="68"/>
      <c r="F292" s="68"/>
      <c r="G292" s="68"/>
      <c r="H292" s="68"/>
      <c r="I292" s="68"/>
      <c r="J292" s="79"/>
      <c r="K292" s="76"/>
      <c r="L292" s="75"/>
      <c r="M292" s="68"/>
      <c r="N292" s="68"/>
      <c r="O292" s="69"/>
      <c r="P292" s="125"/>
      <c r="Q292" s="69"/>
      <c r="R292" s="69"/>
      <c r="S292" s="69"/>
      <c r="T292" s="68"/>
      <c r="U292" s="68"/>
      <c r="V292" s="68"/>
      <c r="W292" s="68"/>
      <c r="X292" s="68"/>
      <c r="Y292" s="68"/>
      <c r="Z292" s="68"/>
      <c r="AA292" s="68"/>
      <c r="AB292" s="68"/>
      <c r="AC292" s="68"/>
      <c r="AD292" s="68"/>
      <c r="AE292" s="68"/>
      <c r="AF292" s="68"/>
      <c r="AG292" s="68"/>
    </row>
    <row r="293" spans="3:33" ht="36.75" customHeight="1">
      <c r="C293" s="68"/>
      <c r="D293" s="68"/>
      <c r="E293" s="68"/>
      <c r="F293" s="68"/>
      <c r="G293" s="68"/>
      <c r="H293" s="68"/>
      <c r="I293" s="68"/>
      <c r="J293" s="79"/>
      <c r="K293" s="76"/>
      <c r="L293" s="75"/>
      <c r="M293" s="68"/>
      <c r="N293" s="68"/>
      <c r="O293" s="69"/>
      <c r="P293" s="125"/>
      <c r="Q293" s="69"/>
      <c r="R293" s="69"/>
      <c r="S293" s="69"/>
      <c r="T293" s="68"/>
      <c r="U293" s="68"/>
      <c r="V293" s="68"/>
      <c r="W293" s="68"/>
      <c r="X293" s="68"/>
      <c r="Y293" s="68"/>
      <c r="Z293" s="68"/>
      <c r="AA293" s="68"/>
      <c r="AB293" s="68"/>
      <c r="AC293" s="68"/>
      <c r="AD293" s="68"/>
      <c r="AE293" s="68"/>
      <c r="AF293" s="68"/>
      <c r="AG293" s="68"/>
    </row>
    <row r="294" spans="3:33" ht="36.75" customHeight="1">
      <c r="C294" s="68"/>
      <c r="D294" s="68"/>
      <c r="E294" s="68"/>
      <c r="F294" s="68"/>
      <c r="G294" s="68"/>
      <c r="H294" s="68"/>
      <c r="I294" s="68"/>
      <c r="J294" s="79"/>
      <c r="K294" s="76"/>
      <c r="L294" s="75"/>
      <c r="M294" s="68"/>
      <c r="N294" s="68"/>
      <c r="O294" s="69"/>
      <c r="P294" s="125"/>
      <c r="Q294" s="69"/>
      <c r="R294" s="69"/>
      <c r="S294" s="69"/>
      <c r="T294" s="68"/>
      <c r="U294" s="68"/>
      <c r="V294" s="68"/>
      <c r="W294" s="68"/>
      <c r="X294" s="68"/>
      <c r="Y294" s="68"/>
      <c r="Z294" s="68"/>
      <c r="AA294" s="68"/>
      <c r="AB294" s="68"/>
      <c r="AC294" s="68"/>
      <c r="AD294" s="68"/>
      <c r="AE294" s="68"/>
      <c r="AF294" s="68"/>
      <c r="AG294" s="68"/>
    </row>
    <row r="295" spans="3:33" ht="36.75" customHeight="1">
      <c r="C295" s="68"/>
      <c r="D295" s="68"/>
      <c r="E295" s="68"/>
      <c r="F295" s="68"/>
      <c r="G295" s="68"/>
      <c r="H295" s="68"/>
      <c r="I295" s="68"/>
      <c r="J295" s="79"/>
      <c r="K295" s="76"/>
      <c r="L295" s="75"/>
      <c r="M295" s="68"/>
      <c r="N295" s="68"/>
      <c r="O295" s="69"/>
      <c r="P295" s="125"/>
      <c r="Q295" s="69"/>
      <c r="R295" s="69"/>
      <c r="S295" s="69"/>
      <c r="T295" s="68"/>
      <c r="U295" s="68"/>
      <c r="V295" s="68"/>
      <c r="W295" s="68"/>
      <c r="X295" s="68"/>
      <c r="Y295" s="68"/>
      <c r="Z295" s="68"/>
      <c r="AA295" s="68"/>
      <c r="AB295" s="68"/>
      <c r="AC295" s="68"/>
      <c r="AD295" s="68"/>
      <c r="AE295" s="68"/>
      <c r="AF295" s="68"/>
      <c r="AG295" s="68"/>
    </row>
    <row r="296" spans="3:33" ht="36.75" customHeight="1">
      <c r="C296" s="68"/>
      <c r="D296" s="68"/>
      <c r="E296" s="68"/>
      <c r="F296" s="68"/>
      <c r="G296" s="68"/>
      <c r="H296" s="68"/>
      <c r="I296" s="68"/>
      <c r="J296" s="79"/>
      <c r="K296" s="76"/>
      <c r="L296" s="75"/>
      <c r="M296" s="68"/>
      <c r="N296" s="68"/>
      <c r="O296" s="69"/>
      <c r="P296" s="125"/>
      <c r="Q296" s="69"/>
      <c r="R296" s="69"/>
      <c r="S296" s="69"/>
      <c r="T296" s="68"/>
      <c r="U296" s="68"/>
      <c r="V296" s="68"/>
      <c r="W296" s="68"/>
      <c r="X296" s="68"/>
      <c r="Y296" s="68"/>
      <c r="Z296" s="68"/>
      <c r="AA296" s="68"/>
      <c r="AB296" s="68"/>
      <c r="AC296" s="68"/>
      <c r="AD296" s="68"/>
      <c r="AE296" s="68"/>
      <c r="AF296" s="68"/>
      <c r="AG296" s="68"/>
    </row>
    <row r="297" spans="3:33" ht="36.75" customHeight="1">
      <c r="C297" s="68"/>
      <c r="D297" s="68"/>
      <c r="E297" s="68"/>
      <c r="F297" s="68"/>
      <c r="G297" s="68"/>
      <c r="H297" s="68"/>
      <c r="I297" s="68"/>
      <c r="J297" s="79"/>
      <c r="K297" s="76"/>
      <c r="L297" s="75"/>
      <c r="M297" s="68"/>
      <c r="N297" s="68"/>
      <c r="O297" s="69"/>
      <c r="P297" s="125"/>
      <c r="Q297" s="69"/>
      <c r="R297" s="69"/>
      <c r="S297" s="69"/>
      <c r="T297" s="68"/>
      <c r="U297" s="68"/>
      <c r="V297" s="68"/>
      <c r="W297" s="68"/>
      <c r="X297" s="68"/>
      <c r="Y297" s="68"/>
      <c r="Z297" s="68"/>
      <c r="AA297" s="68"/>
      <c r="AB297" s="68"/>
      <c r="AC297" s="68"/>
      <c r="AD297" s="68"/>
      <c r="AE297" s="68"/>
      <c r="AF297" s="68"/>
      <c r="AG297" s="68"/>
    </row>
    <row r="298" spans="3:33" ht="36.75" customHeight="1">
      <c r="C298" s="68"/>
      <c r="D298" s="68"/>
      <c r="E298" s="68"/>
      <c r="F298" s="68"/>
      <c r="G298" s="68"/>
      <c r="H298" s="68"/>
      <c r="I298" s="68"/>
      <c r="J298" s="79"/>
      <c r="K298" s="76"/>
      <c r="L298" s="75"/>
      <c r="M298" s="68"/>
      <c r="N298" s="68"/>
      <c r="O298" s="69"/>
      <c r="P298" s="125"/>
      <c r="Q298" s="69"/>
      <c r="R298" s="69"/>
      <c r="S298" s="69"/>
      <c r="T298" s="68"/>
      <c r="U298" s="68"/>
      <c r="V298" s="68"/>
      <c r="W298" s="68"/>
      <c r="X298" s="68"/>
      <c r="Y298" s="68"/>
      <c r="Z298" s="68"/>
      <c r="AA298" s="68"/>
      <c r="AB298" s="68"/>
      <c r="AC298" s="68"/>
      <c r="AD298" s="68"/>
      <c r="AE298" s="68"/>
      <c r="AF298" s="68"/>
      <c r="AG298" s="68"/>
    </row>
    <row r="299" spans="3:33" ht="36.75" customHeight="1">
      <c r="C299" s="68"/>
      <c r="D299" s="68"/>
      <c r="E299" s="68"/>
      <c r="F299" s="68"/>
      <c r="G299" s="68"/>
      <c r="H299" s="68"/>
      <c r="I299" s="68"/>
      <c r="J299" s="79"/>
      <c r="K299" s="76"/>
      <c r="L299" s="75"/>
      <c r="M299" s="68"/>
      <c r="N299" s="68"/>
      <c r="O299" s="69"/>
      <c r="P299" s="126"/>
      <c r="Q299" s="69"/>
      <c r="R299" s="69"/>
      <c r="S299" s="69"/>
      <c r="T299" s="68"/>
      <c r="U299" s="68"/>
      <c r="V299" s="68"/>
      <c r="W299" s="68"/>
      <c r="X299" s="68"/>
      <c r="Y299" s="68"/>
      <c r="Z299" s="68"/>
      <c r="AA299" s="68"/>
      <c r="AB299" s="68"/>
      <c r="AC299" s="68"/>
      <c r="AD299" s="68"/>
      <c r="AE299" s="68"/>
      <c r="AF299" s="68"/>
      <c r="AG299" s="68"/>
    </row>
    <row r="300" spans="3:33" ht="36.75" customHeight="1">
      <c r="C300" s="68"/>
      <c r="D300" s="68"/>
      <c r="E300" s="68"/>
      <c r="F300" s="68"/>
      <c r="G300" s="68"/>
      <c r="H300" s="68"/>
      <c r="I300" s="68"/>
      <c r="J300" s="79"/>
      <c r="K300" s="76"/>
      <c r="L300" s="75"/>
      <c r="M300" s="68"/>
      <c r="N300" s="68"/>
      <c r="O300" s="69"/>
      <c r="P300" s="125"/>
      <c r="Q300" s="69"/>
      <c r="R300" s="69"/>
      <c r="S300" s="69"/>
      <c r="T300" s="68"/>
      <c r="U300" s="68"/>
      <c r="V300" s="68"/>
      <c r="W300" s="68"/>
      <c r="X300" s="68"/>
      <c r="Y300" s="68"/>
      <c r="Z300" s="68"/>
      <c r="AA300" s="68"/>
      <c r="AB300" s="68"/>
      <c r="AC300" s="68"/>
      <c r="AD300" s="68"/>
      <c r="AE300" s="68"/>
      <c r="AF300" s="68"/>
      <c r="AG300" s="68"/>
    </row>
    <row r="301" spans="3:33" ht="36.75" customHeight="1">
      <c r="C301" s="68"/>
      <c r="D301" s="68"/>
      <c r="E301" s="68"/>
      <c r="F301" s="68"/>
      <c r="G301" s="68"/>
      <c r="H301" s="68"/>
      <c r="I301" s="68"/>
      <c r="J301" s="79"/>
      <c r="K301" s="76"/>
      <c r="L301" s="75"/>
      <c r="M301" s="68"/>
      <c r="N301" s="68"/>
      <c r="O301" s="69"/>
      <c r="P301" s="125"/>
      <c r="Q301" s="69"/>
      <c r="R301" s="69"/>
      <c r="S301" s="69"/>
      <c r="T301" s="68"/>
      <c r="U301" s="68"/>
      <c r="V301" s="68"/>
      <c r="W301" s="68"/>
      <c r="X301" s="68"/>
      <c r="Y301" s="68"/>
      <c r="Z301" s="68"/>
      <c r="AA301" s="68"/>
      <c r="AB301" s="68"/>
      <c r="AC301" s="68"/>
      <c r="AD301" s="68"/>
      <c r="AE301" s="68"/>
      <c r="AF301" s="68"/>
      <c r="AG301" s="68"/>
    </row>
    <row r="302" spans="3:33" ht="36.75" customHeight="1">
      <c r="C302" s="68"/>
      <c r="D302" s="68"/>
      <c r="E302" s="68"/>
      <c r="F302" s="68"/>
      <c r="G302" s="68"/>
      <c r="H302" s="68"/>
      <c r="I302" s="68"/>
      <c r="J302" s="79"/>
      <c r="K302" s="76"/>
      <c r="L302" s="75"/>
      <c r="M302" s="68"/>
      <c r="N302" s="68"/>
      <c r="O302" s="69"/>
      <c r="P302" s="125"/>
      <c r="Q302" s="69"/>
      <c r="R302" s="69"/>
      <c r="S302" s="69"/>
      <c r="T302" s="68"/>
      <c r="U302" s="68"/>
      <c r="V302" s="68"/>
      <c r="W302" s="68"/>
      <c r="X302" s="68"/>
      <c r="Y302" s="68"/>
      <c r="Z302" s="68"/>
      <c r="AA302" s="68"/>
      <c r="AB302" s="68"/>
      <c r="AC302" s="68"/>
      <c r="AD302" s="68"/>
      <c r="AE302" s="68"/>
      <c r="AF302" s="68"/>
      <c r="AG302" s="68"/>
    </row>
    <row r="303" spans="3:33" ht="36.75" customHeight="1">
      <c r="C303" s="68"/>
      <c r="D303" s="68"/>
      <c r="E303" s="68"/>
      <c r="F303" s="68"/>
      <c r="G303" s="68"/>
      <c r="H303" s="68"/>
      <c r="I303" s="68"/>
      <c r="J303" s="79"/>
      <c r="K303" s="76"/>
      <c r="L303" s="75"/>
      <c r="M303" s="68"/>
      <c r="N303" s="68"/>
      <c r="O303" s="69"/>
      <c r="P303" s="125"/>
      <c r="Q303" s="69"/>
      <c r="R303" s="69"/>
      <c r="S303" s="69"/>
      <c r="T303" s="68"/>
      <c r="U303" s="68"/>
      <c r="V303" s="68"/>
      <c r="W303" s="68"/>
      <c r="X303" s="68"/>
      <c r="Y303" s="68"/>
      <c r="Z303" s="68"/>
      <c r="AA303" s="68"/>
      <c r="AB303" s="68"/>
      <c r="AC303" s="68"/>
      <c r="AD303" s="68"/>
      <c r="AE303" s="68"/>
      <c r="AF303" s="68"/>
      <c r="AG303" s="68"/>
    </row>
    <row r="304" spans="3:33" ht="36.75" customHeight="1">
      <c r="C304" s="68"/>
      <c r="D304" s="68"/>
      <c r="E304" s="68"/>
      <c r="F304" s="68"/>
      <c r="G304" s="68"/>
      <c r="H304" s="68"/>
      <c r="I304" s="68"/>
      <c r="J304" s="79"/>
      <c r="K304" s="76"/>
      <c r="L304" s="75"/>
      <c r="M304" s="68"/>
      <c r="N304" s="68"/>
      <c r="O304" s="69"/>
      <c r="P304" s="125"/>
      <c r="Q304" s="69"/>
      <c r="R304" s="69"/>
      <c r="S304" s="69"/>
      <c r="T304" s="68"/>
      <c r="U304" s="68"/>
      <c r="V304" s="68"/>
      <c r="W304" s="68"/>
      <c r="X304" s="68"/>
      <c r="Y304" s="68"/>
      <c r="Z304" s="68"/>
      <c r="AA304" s="68"/>
      <c r="AB304" s="68"/>
      <c r="AC304" s="68"/>
      <c r="AD304" s="68"/>
      <c r="AE304" s="68"/>
      <c r="AF304" s="68"/>
      <c r="AG304" s="68"/>
    </row>
    <row r="305" spans="3:33" ht="36.75" customHeight="1">
      <c r="C305" s="68"/>
      <c r="D305" s="68"/>
      <c r="E305" s="68"/>
      <c r="F305" s="68"/>
      <c r="G305" s="68"/>
      <c r="H305" s="68"/>
      <c r="I305" s="68"/>
      <c r="J305" s="79"/>
      <c r="K305" s="76"/>
      <c r="L305" s="75"/>
      <c r="M305" s="68"/>
      <c r="N305" s="68"/>
      <c r="O305" s="69"/>
      <c r="P305" s="125"/>
      <c r="Q305" s="69"/>
      <c r="R305" s="69"/>
      <c r="S305" s="69"/>
      <c r="T305" s="68"/>
      <c r="U305" s="68"/>
      <c r="V305" s="68"/>
      <c r="W305" s="68"/>
      <c r="X305" s="68"/>
      <c r="Y305" s="68"/>
      <c r="Z305" s="68"/>
      <c r="AA305" s="68"/>
      <c r="AB305" s="68"/>
      <c r="AC305" s="68"/>
      <c r="AD305" s="68"/>
      <c r="AE305" s="68"/>
      <c r="AF305" s="68"/>
      <c r="AG305" s="68"/>
    </row>
    <row r="306" spans="3:33" ht="36.75" customHeight="1">
      <c r="C306" s="68"/>
      <c r="D306" s="68"/>
      <c r="E306" s="68"/>
      <c r="F306" s="68"/>
      <c r="G306" s="68"/>
      <c r="H306" s="68"/>
      <c r="I306" s="68"/>
      <c r="J306" s="79"/>
      <c r="K306" s="76"/>
      <c r="L306" s="75"/>
      <c r="M306" s="68"/>
      <c r="N306" s="68"/>
      <c r="O306" s="69"/>
      <c r="P306" s="125"/>
      <c r="Q306" s="69"/>
      <c r="R306" s="69"/>
      <c r="S306" s="69"/>
      <c r="T306" s="68"/>
      <c r="U306" s="68"/>
      <c r="V306" s="68"/>
      <c r="W306" s="68"/>
      <c r="X306" s="68"/>
      <c r="Y306" s="68"/>
      <c r="Z306" s="68"/>
      <c r="AA306" s="68"/>
      <c r="AB306" s="68"/>
      <c r="AC306" s="68"/>
      <c r="AD306" s="68"/>
      <c r="AE306" s="68"/>
      <c r="AF306" s="68"/>
      <c r="AG306" s="68"/>
    </row>
    <row r="307" spans="3:33" ht="36.75" customHeight="1">
      <c r="C307" s="68"/>
      <c r="D307" s="68"/>
      <c r="E307" s="68"/>
      <c r="F307" s="68"/>
      <c r="G307" s="68"/>
      <c r="H307" s="68"/>
      <c r="I307" s="68"/>
      <c r="J307" s="79"/>
      <c r="K307" s="76"/>
      <c r="L307" s="75"/>
      <c r="M307" s="68"/>
      <c r="N307" s="68"/>
      <c r="O307" s="69"/>
      <c r="P307" s="125"/>
      <c r="Q307" s="69"/>
      <c r="R307" s="69"/>
      <c r="S307" s="69"/>
      <c r="T307" s="68"/>
      <c r="U307" s="68"/>
      <c r="V307" s="68"/>
      <c r="W307" s="68"/>
      <c r="X307" s="68"/>
      <c r="Y307" s="68"/>
      <c r="Z307" s="68"/>
      <c r="AA307" s="68"/>
      <c r="AB307" s="68"/>
      <c r="AC307" s="68"/>
      <c r="AD307" s="68"/>
      <c r="AE307" s="68"/>
      <c r="AF307" s="68"/>
      <c r="AG307" s="68"/>
    </row>
    <row r="308" spans="3:33" ht="36.75" customHeight="1">
      <c r="C308" s="68"/>
      <c r="D308" s="68"/>
      <c r="E308" s="68"/>
      <c r="F308" s="68"/>
      <c r="G308" s="68"/>
      <c r="H308" s="68"/>
      <c r="I308" s="68"/>
      <c r="J308" s="79"/>
      <c r="K308" s="76"/>
      <c r="L308" s="75"/>
      <c r="M308" s="68"/>
      <c r="N308" s="68"/>
      <c r="O308" s="69"/>
      <c r="P308" s="125"/>
      <c r="Q308" s="69"/>
      <c r="R308" s="69"/>
      <c r="S308" s="69"/>
      <c r="T308" s="68"/>
      <c r="U308" s="68"/>
      <c r="V308" s="68"/>
      <c r="W308" s="68"/>
      <c r="X308" s="68"/>
      <c r="Y308" s="68"/>
      <c r="Z308" s="68"/>
      <c r="AA308" s="68"/>
      <c r="AB308" s="68"/>
      <c r="AC308" s="68"/>
      <c r="AD308" s="68"/>
      <c r="AE308" s="68"/>
      <c r="AF308" s="68"/>
      <c r="AG308" s="68"/>
    </row>
    <row r="309" spans="3:33" ht="36.75" customHeight="1">
      <c r="C309" s="68"/>
      <c r="D309" s="68"/>
      <c r="E309" s="68"/>
      <c r="F309" s="68"/>
      <c r="G309" s="68"/>
      <c r="H309" s="68"/>
      <c r="I309" s="68"/>
      <c r="J309" s="79"/>
      <c r="K309" s="76"/>
      <c r="L309" s="75"/>
      <c r="M309" s="68"/>
      <c r="N309" s="68"/>
      <c r="O309" s="69"/>
      <c r="P309" s="125"/>
      <c r="Q309" s="69"/>
      <c r="R309" s="69"/>
      <c r="S309" s="69"/>
      <c r="T309" s="68"/>
      <c r="U309" s="68"/>
      <c r="V309" s="68"/>
      <c r="W309" s="68"/>
      <c r="X309" s="68"/>
      <c r="Y309" s="68"/>
      <c r="Z309" s="68"/>
      <c r="AA309" s="68"/>
      <c r="AB309" s="68"/>
      <c r="AC309" s="68"/>
      <c r="AD309" s="68"/>
      <c r="AE309" s="68"/>
      <c r="AF309" s="68"/>
      <c r="AG309" s="68"/>
    </row>
    <row r="310" spans="3:33" ht="36.75" customHeight="1">
      <c r="C310" s="68"/>
      <c r="D310" s="68"/>
      <c r="E310" s="68"/>
      <c r="F310" s="68"/>
      <c r="G310" s="68"/>
      <c r="H310" s="68"/>
      <c r="I310" s="68"/>
      <c r="J310" s="79"/>
      <c r="K310" s="76"/>
      <c r="L310" s="75"/>
      <c r="M310" s="68"/>
      <c r="N310" s="68"/>
      <c r="O310" s="69"/>
      <c r="P310" s="125"/>
      <c r="Q310" s="69"/>
      <c r="R310" s="69"/>
      <c r="S310" s="69"/>
      <c r="T310" s="68"/>
      <c r="U310" s="68"/>
      <c r="V310" s="68"/>
      <c r="W310" s="68"/>
      <c r="X310" s="68"/>
      <c r="Y310" s="68"/>
      <c r="Z310" s="68"/>
      <c r="AA310" s="68"/>
      <c r="AB310" s="68"/>
      <c r="AC310" s="68"/>
      <c r="AD310" s="68"/>
      <c r="AE310" s="68"/>
      <c r="AF310" s="68"/>
      <c r="AG310" s="68"/>
    </row>
    <row r="311" spans="3:33" ht="36.75" customHeight="1">
      <c r="C311" s="68"/>
      <c r="D311" s="68"/>
      <c r="E311" s="68"/>
      <c r="F311" s="68"/>
      <c r="G311" s="68"/>
      <c r="H311" s="68"/>
      <c r="I311" s="68"/>
      <c r="J311" s="79"/>
      <c r="K311" s="76"/>
      <c r="L311" s="75"/>
      <c r="M311" s="68"/>
      <c r="N311" s="68"/>
      <c r="O311" s="69"/>
      <c r="P311" s="125"/>
      <c r="Q311" s="69"/>
      <c r="R311" s="69"/>
      <c r="S311" s="69"/>
      <c r="T311" s="68"/>
      <c r="U311" s="68"/>
      <c r="V311" s="68"/>
      <c r="W311" s="68"/>
      <c r="X311" s="68"/>
      <c r="Y311" s="68"/>
      <c r="Z311" s="68"/>
      <c r="AA311" s="68"/>
      <c r="AB311" s="68"/>
      <c r="AC311" s="68"/>
      <c r="AD311" s="68"/>
      <c r="AE311" s="68"/>
      <c r="AF311" s="68"/>
      <c r="AG311" s="68"/>
    </row>
    <row r="312" spans="3:33" ht="36.75" customHeight="1">
      <c r="C312" s="68"/>
      <c r="D312" s="68"/>
      <c r="E312" s="68"/>
      <c r="F312" s="68"/>
      <c r="G312" s="68"/>
      <c r="H312" s="68"/>
      <c r="I312" s="68"/>
      <c r="J312" s="79"/>
      <c r="K312" s="76"/>
      <c r="L312" s="75"/>
      <c r="M312" s="68"/>
      <c r="N312" s="68"/>
      <c r="O312" s="69"/>
      <c r="P312" s="125"/>
      <c r="Q312" s="69"/>
      <c r="R312" s="69"/>
      <c r="S312" s="69"/>
      <c r="T312" s="68"/>
      <c r="U312" s="68"/>
      <c r="V312" s="68"/>
      <c r="W312" s="68"/>
      <c r="X312" s="68"/>
      <c r="Y312" s="68"/>
      <c r="Z312" s="68"/>
      <c r="AA312" s="68"/>
      <c r="AB312" s="68"/>
      <c r="AC312" s="68"/>
      <c r="AD312" s="68"/>
      <c r="AE312" s="68"/>
      <c r="AF312" s="68"/>
      <c r="AG312" s="68"/>
    </row>
    <row r="313" spans="3:33" ht="27.75" customHeight="1">
      <c r="C313" s="68"/>
      <c r="D313" s="68"/>
      <c r="E313" s="68"/>
      <c r="F313" s="68"/>
      <c r="G313" s="68"/>
      <c r="H313" s="68"/>
      <c r="I313" s="68"/>
      <c r="J313" s="79"/>
      <c r="K313" s="76"/>
      <c r="L313" s="75"/>
      <c r="M313" s="68"/>
      <c r="N313" s="68"/>
      <c r="O313" s="69"/>
      <c r="P313" s="125"/>
      <c r="Q313" s="69"/>
      <c r="R313" s="69"/>
      <c r="S313" s="69"/>
      <c r="T313" s="68"/>
      <c r="U313" s="68"/>
      <c r="V313" s="68"/>
      <c r="W313" s="68"/>
      <c r="X313" s="68"/>
      <c r="Y313" s="68"/>
      <c r="Z313" s="68"/>
      <c r="AA313" s="68"/>
      <c r="AB313" s="68"/>
      <c r="AC313" s="68"/>
      <c r="AD313" s="68"/>
      <c r="AE313" s="68"/>
      <c r="AF313" s="68"/>
      <c r="AG313" s="68"/>
    </row>
    <row r="314" spans="3:33" ht="36.75" customHeight="1">
      <c r="C314" s="68"/>
      <c r="D314" s="68"/>
      <c r="E314" s="68"/>
      <c r="F314" s="68"/>
      <c r="G314" s="68"/>
      <c r="H314" s="68"/>
      <c r="I314" s="68"/>
      <c r="J314" s="79"/>
      <c r="K314" s="76"/>
      <c r="L314" s="75"/>
      <c r="M314" s="68"/>
      <c r="N314" s="68"/>
      <c r="O314" s="69"/>
      <c r="P314" s="106"/>
      <c r="Q314" s="69"/>
      <c r="R314" s="69"/>
      <c r="S314" s="69"/>
      <c r="T314" s="68"/>
      <c r="U314" s="68"/>
      <c r="V314" s="68"/>
      <c r="W314" s="68"/>
      <c r="X314" s="68"/>
      <c r="Y314" s="68"/>
      <c r="Z314" s="68"/>
      <c r="AA314" s="68"/>
      <c r="AB314" s="68"/>
      <c r="AC314" s="68"/>
      <c r="AD314" s="68"/>
      <c r="AE314" s="68"/>
      <c r="AF314" s="68"/>
      <c r="AG314" s="68"/>
    </row>
    <row r="315" spans="3:33" ht="36.75" customHeight="1">
      <c r="C315" s="68"/>
      <c r="D315" s="68"/>
      <c r="E315" s="68"/>
      <c r="F315" s="68"/>
      <c r="G315" s="68"/>
      <c r="H315" s="68"/>
      <c r="I315" s="68"/>
      <c r="J315" s="79"/>
      <c r="K315" s="76"/>
      <c r="L315" s="75"/>
      <c r="M315" s="68"/>
      <c r="N315" s="68"/>
      <c r="O315" s="69"/>
      <c r="P315" s="106"/>
      <c r="Q315" s="69"/>
      <c r="R315" s="69"/>
      <c r="S315" s="69"/>
      <c r="T315" s="68"/>
      <c r="U315" s="68"/>
      <c r="V315" s="68"/>
      <c r="W315" s="68"/>
      <c r="X315" s="68"/>
      <c r="Y315" s="68"/>
      <c r="Z315" s="68"/>
      <c r="AA315" s="68"/>
      <c r="AB315" s="68"/>
      <c r="AC315" s="68"/>
      <c r="AD315" s="68"/>
      <c r="AE315" s="68"/>
      <c r="AF315" s="68"/>
      <c r="AG315" s="68"/>
    </row>
    <row r="316" spans="3:33" ht="36.75" customHeight="1">
      <c r="C316" s="68"/>
      <c r="D316" s="68"/>
      <c r="E316" s="68"/>
      <c r="F316" s="68"/>
      <c r="G316" s="68"/>
      <c r="H316" s="68"/>
      <c r="I316" s="68"/>
      <c r="J316" s="79"/>
      <c r="K316" s="76"/>
      <c r="L316" s="75"/>
      <c r="M316" s="68"/>
      <c r="N316" s="68"/>
      <c r="O316" s="69"/>
      <c r="P316" s="98"/>
      <c r="Q316" s="69"/>
      <c r="R316" s="69"/>
      <c r="S316" s="69"/>
      <c r="T316" s="68"/>
      <c r="U316" s="68"/>
      <c r="V316" s="68"/>
      <c r="W316" s="68"/>
      <c r="X316" s="68"/>
      <c r="Y316" s="68"/>
      <c r="Z316" s="68"/>
      <c r="AA316" s="68"/>
      <c r="AB316" s="68"/>
      <c r="AC316" s="68"/>
      <c r="AD316" s="68"/>
      <c r="AE316" s="68"/>
      <c r="AF316" s="68"/>
      <c r="AG316" s="68"/>
    </row>
    <row r="317" spans="3:33" ht="36.75" customHeight="1">
      <c r="C317" s="68"/>
      <c r="D317" s="68"/>
      <c r="E317" s="68"/>
      <c r="F317" s="68"/>
      <c r="G317" s="68"/>
      <c r="H317" s="68"/>
      <c r="I317" s="68"/>
      <c r="J317" s="79"/>
      <c r="K317" s="76"/>
      <c r="L317" s="75"/>
      <c r="M317" s="68"/>
      <c r="N317" s="68"/>
      <c r="O317" s="69"/>
      <c r="P317" s="98"/>
      <c r="Q317" s="69"/>
      <c r="R317" s="69"/>
      <c r="S317" s="69"/>
      <c r="T317" s="68"/>
      <c r="U317" s="68"/>
      <c r="V317" s="68"/>
      <c r="W317" s="68"/>
      <c r="X317" s="68"/>
      <c r="Y317" s="68"/>
      <c r="Z317" s="68"/>
      <c r="AA317" s="68"/>
      <c r="AB317" s="68"/>
      <c r="AC317" s="68"/>
      <c r="AD317" s="68"/>
      <c r="AE317" s="68"/>
      <c r="AF317" s="68"/>
      <c r="AG317" s="68"/>
    </row>
    <row r="318" spans="3:33" ht="36.75" customHeight="1">
      <c r="C318" s="68"/>
      <c r="D318" s="68"/>
      <c r="E318" s="68"/>
      <c r="F318" s="68"/>
      <c r="G318" s="68"/>
      <c r="H318" s="68"/>
      <c r="I318" s="68"/>
      <c r="J318" s="79"/>
      <c r="K318" s="76"/>
      <c r="L318" s="75"/>
      <c r="M318" s="68"/>
      <c r="N318" s="68"/>
      <c r="O318" s="69"/>
      <c r="P318" s="98"/>
      <c r="Q318" s="69"/>
      <c r="R318" s="69"/>
      <c r="S318" s="69"/>
      <c r="T318" s="68"/>
      <c r="U318" s="68"/>
      <c r="V318" s="68"/>
      <c r="W318" s="68"/>
      <c r="X318" s="68"/>
      <c r="Y318" s="68"/>
      <c r="Z318" s="68"/>
      <c r="AA318" s="68"/>
      <c r="AB318" s="68"/>
      <c r="AC318" s="68"/>
      <c r="AD318" s="68"/>
      <c r="AE318" s="68"/>
      <c r="AF318" s="68"/>
      <c r="AG318" s="68"/>
    </row>
    <row r="319" spans="3:33" ht="36.75" customHeight="1">
      <c r="C319" s="68"/>
      <c r="D319" s="68"/>
      <c r="E319" s="68"/>
      <c r="F319" s="68"/>
      <c r="G319" s="68"/>
      <c r="H319" s="68"/>
      <c r="I319" s="68"/>
      <c r="J319" s="79"/>
      <c r="K319" s="76"/>
      <c r="L319" s="75"/>
      <c r="M319" s="68"/>
      <c r="N319" s="68"/>
      <c r="O319" s="69"/>
      <c r="P319" s="100"/>
      <c r="Q319" s="69"/>
      <c r="R319" s="69"/>
      <c r="S319" s="69"/>
      <c r="T319" s="68"/>
      <c r="U319" s="68"/>
      <c r="V319" s="68"/>
      <c r="W319" s="68"/>
      <c r="X319" s="68"/>
      <c r="Y319" s="68"/>
      <c r="Z319" s="68"/>
      <c r="AA319" s="68"/>
      <c r="AB319" s="68"/>
      <c r="AC319" s="68"/>
      <c r="AD319" s="68"/>
      <c r="AE319" s="68"/>
      <c r="AF319" s="68"/>
      <c r="AG319" s="68"/>
    </row>
    <row r="320" spans="3:33" ht="36.75" customHeight="1">
      <c r="C320" s="68"/>
      <c r="D320" s="68"/>
      <c r="E320" s="68"/>
      <c r="F320" s="68"/>
      <c r="G320" s="68"/>
      <c r="H320" s="68"/>
      <c r="I320" s="68"/>
      <c r="J320" s="79"/>
      <c r="K320" s="76"/>
      <c r="L320" s="75"/>
      <c r="M320" s="68"/>
      <c r="N320" s="68"/>
      <c r="O320" s="69"/>
      <c r="P320" s="100"/>
      <c r="Q320" s="69"/>
      <c r="R320" s="69"/>
      <c r="S320" s="69"/>
      <c r="T320" s="68"/>
      <c r="U320" s="68"/>
      <c r="V320" s="68"/>
      <c r="W320" s="68"/>
      <c r="X320" s="68"/>
      <c r="Y320" s="68"/>
      <c r="Z320" s="68"/>
      <c r="AA320" s="68"/>
      <c r="AB320" s="68"/>
      <c r="AC320" s="68"/>
      <c r="AD320" s="68"/>
      <c r="AE320" s="68"/>
      <c r="AF320" s="68"/>
      <c r="AG320" s="68"/>
    </row>
    <row r="321" spans="3:33" ht="36.75" customHeight="1">
      <c r="C321" s="68"/>
      <c r="D321" s="68"/>
      <c r="E321" s="68"/>
      <c r="F321" s="68"/>
      <c r="G321" s="68"/>
      <c r="H321" s="68"/>
      <c r="I321" s="68"/>
      <c r="J321" s="79"/>
      <c r="K321" s="76"/>
      <c r="L321" s="75"/>
      <c r="M321" s="68"/>
      <c r="N321" s="68"/>
      <c r="O321" s="69"/>
      <c r="P321" s="100"/>
      <c r="Q321" s="69"/>
      <c r="R321" s="69"/>
      <c r="S321" s="69"/>
      <c r="T321" s="68"/>
      <c r="U321" s="68"/>
      <c r="V321" s="68"/>
      <c r="W321" s="68"/>
      <c r="X321" s="68"/>
      <c r="Y321" s="68"/>
      <c r="Z321" s="68"/>
      <c r="AA321" s="68"/>
      <c r="AB321" s="68"/>
      <c r="AC321" s="68"/>
      <c r="AD321" s="68"/>
      <c r="AE321" s="68"/>
      <c r="AF321" s="68"/>
      <c r="AG321" s="68"/>
    </row>
    <row r="322" spans="3:33" ht="36.75" customHeight="1">
      <c r="C322" s="68"/>
      <c r="D322" s="68"/>
      <c r="E322" s="68"/>
      <c r="F322" s="68"/>
      <c r="G322" s="68"/>
      <c r="H322" s="68"/>
      <c r="I322" s="68"/>
      <c r="J322" s="79"/>
      <c r="K322" s="76"/>
      <c r="L322" s="75"/>
      <c r="M322" s="68"/>
      <c r="N322" s="68"/>
      <c r="O322" s="69"/>
      <c r="P322" s="99"/>
      <c r="Q322" s="69"/>
      <c r="R322" s="69"/>
      <c r="S322" s="69"/>
      <c r="T322" s="68"/>
      <c r="U322" s="68"/>
      <c r="V322" s="68"/>
      <c r="W322" s="68"/>
      <c r="X322" s="68"/>
      <c r="Y322" s="68"/>
      <c r="Z322" s="68"/>
      <c r="AA322" s="68"/>
      <c r="AB322" s="68"/>
      <c r="AC322" s="68"/>
      <c r="AD322" s="68"/>
      <c r="AE322" s="68"/>
      <c r="AF322" s="68"/>
      <c r="AG322" s="68"/>
    </row>
    <row r="323" spans="3:33" ht="36.75" customHeight="1">
      <c r="C323" s="68"/>
      <c r="D323" s="68"/>
      <c r="E323" s="68"/>
      <c r="F323" s="68"/>
      <c r="G323" s="68"/>
      <c r="H323" s="68"/>
      <c r="I323" s="68"/>
      <c r="J323" s="79"/>
      <c r="K323" s="76"/>
      <c r="L323" s="75"/>
      <c r="M323" s="68"/>
      <c r="N323" s="68"/>
      <c r="O323" s="69"/>
      <c r="P323" s="100"/>
      <c r="Q323" s="69"/>
      <c r="R323" s="69"/>
      <c r="S323" s="69"/>
      <c r="T323" s="68"/>
      <c r="U323" s="68"/>
      <c r="V323" s="68"/>
      <c r="W323" s="68"/>
      <c r="X323" s="68"/>
      <c r="Y323" s="68"/>
      <c r="Z323" s="68"/>
      <c r="AA323" s="68"/>
      <c r="AB323" s="68"/>
      <c r="AC323" s="68"/>
      <c r="AD323" s="68"/>
      <c r="AE323" s="68"/>
      <c r="AF323" s="68"/>
      <c r="AG323" s="68"/>
    </row>
    <row r="324" spans="3:33" ht="36.75" customHeight="1">
      <c r="C324" s="68"/>
      <c r="D324" s="68"/>
      <c r="E324" s="68"/>
      <c r="F324" s="68"/>
      <c r="G324" s="68"/>
      <c r="H324" s="68"/>
      <c r="I324" s="68"/>
      <c r="J324" s="79"/>
      <c r="K324" s="76"/>
      <c r="L324" s="75"/>
      <c r="M324" s="68"/>
      <c r="N324" s="68"/>
      <c r="O324" s="69"/>
      <c r="P324" s="100"/>
      <c r="Q324" s="69"/>
      <c r="R324" s="69"/>
      <c r="S324" s="69"/>
      <c r="T324" s="68"/>
      <c r="U324" s="68"/>
      <c r="V324" s="68"/>
      <c r="W324" s="68"/>
      <c r="X324" s="68"/>
      <c r="Y324" s="68"/>
      <c r="Z324" s="68"/>
      <c r="AA324" s="68"/>
      <c r="AB324" s="68"/>
      <c r="AC324" s="68"/>
      <c r="AD324" s="68"/>
      <c r="AE324" s="68"/>
      <c r="AF324" s="68"/>
      <c r="AG324" s="68"/>
    </row>
    <row r="325" spans="3:33" ht="36.75" customHeight="1">
      <c r="C325" s="68"/>
      <c r="D325" s="68"/>
      <c r="E325" s="68"/>
      <c r="F325" s="68"/>
      <c r="G325" s="68"/>
      <c r="H325" s="68"/>
      <c r="I325" s="68"/>
      <c r="J325" s="79"/>
      <c r="K325" s="76"/>
      <c r="L325" s="75"/>
      <c r="M325" s="68"/>
      <c r="N325" s="68"/>
      <c r="O325" s="69"/>
      <c r="P325" s="100"/>
      <c r="Q325" s="69"/>
      <c r="R325" s="69"/>
      <c r="S325" s="69"/>
      <c r="T325" s="68"/>
      <c r="U325" s="68"/>
      <c r="V325" s="68"/>
      <c r="W325" s="68"/>
      <c r="X325" s="68"/>
      <c r="Y325" s="68"/>
      <c r="Z325" s="68"/>
      <c r="AA325" s="68"/>
      <c r="AB325" s="68"/>
      <c r="AC325" s="68"/>
      <c r="AD325" s="68"/>
      <c r="AE325" s="68"/>
      <c r="AF325" s="68"/>
      <c r="AG325" s="68"/>
    </row>
    <row r="326" spans="3:33" ht="36.75" customHeight="1">
      <c r="C326" s="68"/>
      <c r="D326" s="68"/>
      <c r="E326" s="68"/>
      <c r="F326" s="68"/>
      <c r="G326" s="68"/>
      <c r="H326" s="68"/>
      <c r="I326" s="68"/>
      <c r="J326" s="79"/>
      <c r="K326" s="76"/>
      <c r="L326" s="75"/>
      <c r="M326" s="68"/>
      <c r="N326" s="68"/>
      <c r="O326" s="69"/>
      <c r="P326" s="100"/>
      <c r="Q326" s="69"/>
      <c r="R326" s="69"/>
      <c r="S326" s="69"/>
      <c r="T326" s="68"/>
      <c r="U326" s="68"/>
      <c r="V326" s="68"/>
      <c r="W326" s="68"/>
      <c r="X326" s="68"/>
      <c r="Y326" s="68"/>
      <c r="Z326" s="68"/>
      <c r="AA326" s="68"/>
      <c r="AB326" s="68"/>
      <c r="AC326" s="68"/>
      <c r="AD326" s="68"/>
      <c r="AE326" s="68"/>
      <c r="AF326" s="68"/>
      <c r="AG326" s="68"/>
    </row>
    <row r="327" spans="3:33" ht="36.75" customHeight="1">
      <c r="C327" s="68"/>
      <c r="D327" s="68"/>
      <c r="E327" s="68"/>
      <c r="F327" s="68"/>
      <c r="G327" s="68"/>
      <c r="H327" s="68"/>
      <c r="I327" s="68"/>
      <c r="J327" s="79"/>
      <c r="K327" s="76"/>
      <c r="L327" s="75"/>
      <c r="M327" s="68"/>
      <c r="N327" s="68"/>
      <c r="O327" s="69"/>
      <c r="P327" s="99"/>
      <c r="Q327" s="69"/>
      <c r="R327" s="69"/>
      <c r="S327" s="69"/>
      <c r="T327" s="68"/>
      <c r="U327" s="68"/>
      <c r="V327" s="68"/>
      <c r="W327" s="68"/>
      <c r="X327" s="68"/>
      <c r="Y327" s="68"/>
      <c r="Z327" s="68"/>
      <c r="AA327" s="68"/>
      <c r="AB327" s="68"/>
      <c r="AC327" s="68"/>
      <c r="AD327" s="68"/>
      <c r="AE327" s="68"/>
      <c r="AF327" s="68"/>
      <c r="AG327" s="68"/>
    </row>
    <row r="328" spans="3:33" ht="36.75" customHeight="1">
      <c r="C328" s="68"/>
      <c r="D328" s="68"/>
      <c r="E328" s="68"/>
      <c r="F328" s="68"/>
      <c r="G328" s="68"/>
      <c r="H328" s="68"/>
      <c r="I328" s="68"/>
      <c r="J328" s="79"/>
      <c r="K328" s="76"/>
      <c r="L328" s="75"/>
      <c r="M328" s="68"/>
      <c r="N328" s="68"/>
      <c r="O328" s="69"/>
      <c r="P328" s="100"/>
      <c r="Q328" s="69"/>
      <c r="R328" s="69"/>
      <c r="S328" s="69"/>
      <c r="T328" s="68"/>
      <c r="U328" s="68"/>
      <c r="V328" s="68"/>
      <c r="W328" s="68"/>
      <c r="X328" s="68"/>
      <c r="Y328" s="68"/>
      <c r="Z328" s="68"/>
      <c r="AA328" s="68"/>
      <c r="AB328" s="68"/>
      <c r="AC328" s="68"/>
      <c r="AD328" s="68"/>
      <c r="AE328" s="68"/>
      <c r="AF328" s="68"/>
      <c r="AG328" s="68"/>
    </row>
    <row r="329" spans="3:33" ht="36.75" customHeight="1">
      <c r="C329" s="68"/>
      <c r="D329" s="68"/>
      <c r="E329" s="68"/>
      <c r="F329" s="68"/>
      <c r="G329" s="68"/>
      <c r="H329" s="68"/>
      <c r="I329" s="68"/>
      <c r="J329" s="79"/>
      <c r="K329" s="76"/>
      <c r="L329" s="75"/>
      <c r="M329" s="68"/>
      <c r="N329" s="68"/>
      <c r="O329" s="69"/>
      <c r="P329" s="99"/>
      <c r="Q329" s="69"/>
      <c r="R329" s="69"/>
      <c r="S329" s="69"/>
      <c r="T329" s="68"/>
      <c r="U329" s="68"/>
      <c r="V329" s="68"/>
      <c r="W329" s="68"/>
      <c r="X329" s="68"/>
      <c r="Y329" s="68"/>
      <c r="Z329" s="68"/>
      <c r="AA329" s="68"/>
      <c r="AB329" s="68"/>
      <c r="AC329" s="68"/>
      <c r="AD329" s="68"/>
      <c r="AE329" s="68"/>
      <c r="AF329" s="68"/>
      <c r="AG329" s="68"/>
    </row>
    <row r="330" spans="3:33" ht="36.75" customHeight="1">
      <c r="C330" s="68"/>
      <c r="D330" s="68"/>
      <c r="E330" s="68"/>
      <c r="F330" s="68"/>
      <c r="G330" s="68"/>
      <c r="H330" s="68"/>
      <c r="I330" s="68"/>
      <c r="J330" s="79"/>
      <c r="K330" s="76"/>
      <c r="L330" s="75"/>
      <c r="M330" s="68"/>
      <c r="N330" s="68"/>
      <c r="O330" s="69"/>
      <c r="P330" s="100"/>
      <c r="Q330" s="69"/>
      <c r="R330" s="69"/>
      <c r="S330" s="69"/>
      <c r="T330" s="68"/>
      <c r="U330" s="68"/>
      <c r="V330" s="68"/>
      <c r="W330" s="68"/>
      <c r="X330" s="68"/>
      <c r="Y330" s="68"/>
      <c r="Z330" s="68"/>
      <c r="AA330" s="68"/>
      <c r="AB330" s="68"/>
      <c r="AC330" s="68"/>
      <c r="AD330" s="68"/>
      <c r="AE330" s="68"/>
      <c r="AF330" s="68"/>
      <c r="AG330" s="68"/>
    </row>
    <row r="331" spans="3:33" ht="36.75" customHeight="1">
      <c r="C331" s="68"/>
      <c r="D331" s="68"/>
      <c r="E331" s="68"/>
      <c r="F331" s="68"/>
      <c r="G331" s="68"/>
      <c r="H331" s="68"/>
      <c r="I331" s="68"/>
      <c r="J331" s="79"/>
      <c r="K331" s="76"/>
      <c r="L331" s="75"/>
      <c r="M331" s="68"/>
      <c r="N331" s="68"/>
      <c r="O331" s="69"/>
      <c r="P331" s="100"/>
      <c r="Q331" s="69"/>
      <c r="R331" s="69"/>
      <c r="S331" s="69"/>
      <c r="T331" s="68"/>
      <c r="U331" s="68"/>
      <c r="V331" s="68"/>
      <c r="W331" s="68"/>
      <c r="X331" s="68"/>
      <c r="Y331" s="68"/>
      <c r="Z331" s="68"/>
      <c r="AA331" s="68"/>
      <c r="AB331" s="68"/>
      <c r="AC331" s="68"/>
      <c r="AD331" s="68"/>
      <c r="AE331" s="68"/>
      <c r="AF331" s="68"/>
      <c r="AG331" s="68"/>
    </row>
    <row r="332" spans="3:33" ht="36.75" customHeight="1">
      <c r="C332" s="68"/>
      <c r="D332" s="68"/>
      <c r="E332" s="68"/>
      <c r="F332" s="68"/>
      <c r="G332" s="68"/>
      <c r="H332" s="68"/>
      <c r="I332" s="68"/>
      <c r="J332" s="79"/>
      <c r="K332" s="76"/>
      <c r="L332" s="75"/>
      <c r="M332" s="68"/>
      <c r="N332" s="68"/>
      <c r="O332" s="69"/>
      <c r="P332" s="100"/>
      <c r="Q332" s="69"/>
      <c r="R332" s="69"/>
      <c r="S332" s="69"/>
      <c r="T332" s="68"/>
      <c r="U332" s="68"/>
      <c r="V332" s="68"/>
      <c r="W332" s="68"/>
      <c r="X332" s="68"/>
      <c r="Y332" s="68"/>
      <c r="Z332" s="68"/>
      <c r="AA332" s="68"/>
      <c r="AB332" s="68"/>
      <c r="AC332" s="68"/>
      <c r="AD332" s="68"/>
      <c r="AE332" s="68"/>
      <c r="AF332" s="68"/>
      <c r="AG332" s="68"/>
    </row>
    <row r="333" spans="3:33" ht="36.75" customHeight="1">
      <c r="C333" s="68"/>
      <c r="D333" s="68"/>
      <c r="E333" s="68"/>
      <c r="F333" s="68"/>
      <c r="G333" s="68"/>
      <c r="H333" s="68"/>
      <c r="I333" s="68"/>
      <c r="J333" s="79"/>
      <c r="K333" s="76"/>
      <c r="L333" s="75"/>
      <c r="M333" s="68"/>
      <c r="N333" s="68"/>
      <c r="O333" s="69"/>
      <c r="Q333" s="69"/>
      <c r="R333" s="69"/>
      <c r="S333" s="69"/>
      <c r="T333" s="68"/>
      <c r="U333" s="68"/>
      <c r="V333" s="68"/>
      <c r="W333" s="68"/>
      <c r="X333" s="68"/>
      <c r="Y333" s="68"/>
      <c r="Z333" s="68"/>
      <c r="AA333" s="68"/>
      <c r="AB333" s="68"/>
      <c r="AC333" s="68"/>
      <c r="AD333" s="68"/>
      <c r="AE333" s="68"/>
      <c r="AF333" s="68"/>
      <c r="AG333" s="68"/>
    </row>
    <row r="334" spans="3:33" ht="36.75" customHeight="1">
      <c r="C334" s="68"/>
      <c r="D334" s="68"/>
      <c r="E334" s="68"/>
      <c r="F334" s="68"/>
      <c r="G334" s="68"/>
      <c r="H334" s="68"/>
      <c r="I334" s="68"/>
      <c r="J334" s="79"/>
      <c r="K334" s="76"/>
      <c r="L334" s="75"/>
      <c r="M334" s="68"/>
      <c r="N334" s="68"/>
      <c r="O334" s="69"/>
      <c r="Q334" s="69"/>
      <c r="R334" s="69"/>
      <c r="S334" s="69"/>
      <c r="T334" s="68"/>
      <c r="U334" s="68"/>
      <c r="V334" s="68"/>
      <c r="W334" s="68"/>
      <c r="X334" s="68"/>
      <c r="Y334" s="68"/>
      <c r="Z334" s="68"/>
      <c r="AA334" s="68"/>
      <c r="AB334" s="68"/>
      <c r="AC334" s="68"/>
      <c r="AD334" s="68"/>
      <c r="AE334" s="68"/>
      <c r="AF334" s="68"/>
      <c r="AG334" s="68"/>
    </row>
    <row r="335" spans="3:33" ht="36.75" customHeight="1">
      <c r="C335" s="68"/>
      <c r="D335" s="68"/>
      <c r="E335" s="68"/>
      <c r="F335" s="68"/>
      <c r="G335" s="68"/>
      <c r="H335" s="68"/>
      <c r="I335" s="68"/>
      <c r="J335" s="79"/>
      <c r="K335" s="76"/>
      <c r="L335" s="75"/>
      <c r="M335" s="68"/>
      <c r="N335" s="68"/>
      <c r="O335" s="69"/>
      <c r="Q335" s="69"/>
      <c r="R335" s="69"/>
      <c r="S335" s="69"/>
      <c r="T335" s="68"/>
      <c r="U335" s="68"/>
      <c r="V335" s="68"/>
      <c r="W335" s="68"/>
      <c r="X335" s="68"/>
      <c r="Y335" s="68"/>
      <c r="Z335" s="68"/>
      <c r="AA335" s="68"/>
      <c r="AB335" s="68"/>
      <c r="AC335" s="68"/>
      <c r="AD335" s="68"/>
      <c r="AE335" s="68"/>
      <c r="AF335" s="68"/>
      <c r="AG335" s="68"/>
    </row>
    <row r="336" spans="3:33" ht="36.75" customHeight="1">
      <c r="C336" s="68"/>
      <c r="D336" s="68"/>
      <c r="E336" s="68"/>
      <c r="F336" s="68"/>
      <c r="G336" s="68"/>
      <c r="H336" s="68"/>
      <c r="I336" s="68"/>
      <c r="J336" s="79"/>
      <c r="K336" s="76"/>
      <c r="L336" s="75"/>
      <c r="M336" s="68"/>
      <c r="N336" s="68"/>
      <c r="O336" s="69"/>
      <c r="Q336" s="69"/>
      <c r="R336" s="69"/>
      <c r="S336" s="69"/>
      <c r="T336" s="68"/>
      <c r="U336" s="68"/>
      <c r="V336" s="68"/>
      <c r="W336" s="68"/>
      <c r="X336" s="68"/>
      <c r="Y336" s="68"/>
      <c r="Z336" s="68"/>
      <c r="AA336" s="68"/>
      <c r="AB336" s="68"/>
      <c r="AC336" s="68"/>
      <c r="AD336" s="68"/>
      <c r="AE336" s="68"/>
      <c r="AF336" s="68"/>
      <c r="AG336" s="68"/>
    </row>
    <row r="337" spans="3:33" ht="36.75" customHeight="1">
      <c r="C337" s="68"/>
      <c r="D337" s="68"/>
      <c r="E337" s="68"/>
      <c r="F337" s="68"/>
      <c r="G337" s="68"/>
      <c r="H337" s="68"/>
      <c r="I337" s="68"/>
      <c r="J337" s="79"/>
      <c r="K337" s="76"/>
      <c r="L337" s="75"/>
      <c r="M337" s="68"/>
      <c r="N337" s="68"/>
      <c r="O337" s="69"/>
      <c r="P337" s="77"/>
      <c r="Q337" s="69"/>
      <c r="R337" s="69"/>
      <c r="S337" s="69"/>
      <c r="T337" s="68"/>
      <c r="U337" s="68"/>
      <c r="V337" s="68"/>
      <c r="W337" s="68"/>
      <c r="X337" s="68"/>
      <c r="Y337" s="68"/>
      <c r="Z337" s="68"/>
      <c r="AA337" s="68"/>
      <c r="AB337" s="68"/>
      <c r="AC337" s="68"/>
      <c r="AD337" s="68"/>
      <c r="AE337" s="68"/>
      <c r="AF337" s="68"/>
      <c r="AG337" s="68"/>
    </row>
    <row r="338" spans="3:33" ht="36.75" customHeight="1">
      <c r="C338" s="68"/>
      <c r="D338" s="68"/>
      <c r="E338" s="68"/>
      <c r="F338" s="68"/>
      <c r="G338" s="68"/>
      <c r="H338" s="68"/>
      <c r="I338" s="68"/>
      <c r="J338" s="79"/>
      <c r="K338" s="76"/>
      <c r="L338" s="75"/>
      <c r="M338" s="68"/>
      <c r="N338" s="68"/>
      <c r="O338" s="69"/>
      <c r="P338" s="77"/>
      <c r="Q338" s="69"/>
      <c r="R338" s="69"/>
      <c r="S338" s="69"/>
      <c r="T338" s="68"/>
      <c r="U338" s="68"/>
      <c r="V338" s="68"/>
      <c r="W338" s="68"/>
      <c r="X338" s="68"/>
      <c r="Y338" s="68"/>
      <c r="Z338" s="68"/>
      <c r="AA338" s="68"/>
      <c r="AB338" s="68"/>
      <c r="AC338" s="68"/>
      <c r="AD338" s="68"/>
      <c r="AE338" s="68"/>
      <c r="AF338" s="68"/>
      <c r="AG338" s="68"/>
    </row>
    <row r="339" spans="3:33" ht="36.75" customHeight="1">
      <c r="C339" s="68"/>
      <c r="D339" s="68"/>
      <c r="E339" s="68"/>
      <c r="F339" s="68"/>
      <c r="G339" s="68"/>
      <c r="H339" s="68"/>
      <c r="I339" s="68"/>
      <c r="J339" s="79"/>
      <c r="K339" s="76"/>
      <c r="L339" s="75"/>
      <c r="M339" s="68"/>
      <c r="N339" s="68"/>
      <c r="O339" s="69"/>
      <c r="P339" s="77"/>
      <c r="Q339" s="69"/>
      <c r="R339" s="69"/>
      <c r="S339" s="69"/>
      <c r="T339" s="68"/>
      <c r="U339" s="68"/>
      <c r="V339" s="68"/>
      <c r="W339" s="68"/>
      <c r="X339" s="68"/>
      <c r="Y339" s="68"/>
      <c r="Z339" s="68"/>
      <c r="AA339" s="68"/>
      <c r="AB339" s="68"/>
      <c r="AC339" s="68"/>
      <c r="AD339" s="68"/>
      <c r="AE339" s="68"/>
      <c r="AF339" s="68"/>
      <c r="AG339" s="68"/>
    </row>
    <row r="340" spans="3:33" ht="36.75" customHeight="1">
      <c r="C340" s="68"/>
      <c r="D340" s="68"/>
      <c r="E340" s="68"/>
      <c r="F340" s="68"/>
      <c r="G340" s="68"/>
      <c r="H340" s="68"/>
      <c r="I340" s="68"/>
      <c r="J340" s="79"/>
      <c r="K340" s="76"/>
      <c r="L340" s="75"/>
      <c r="M340" s="68"/>
      <c r="N340" s="68"/>
      <c r="O340" s="69"/>
      <c r="Q340" s="69"/>
      <c r="R340" s="69"/>
      <c r="S340" s="69"/>
      <c r="T340" s="68"/>
      <c r="U340" s="68"/>
      <c r="V340" s="68"/>
      <c r="W340" s="68"/>
      <c r="X340" s="68"/>
      <c r="Y340" s="68"/>
      <c r="Z340" s="68"/>
      <c r="AA340" s="68"/>
      <c r="AB340" s="68"/>
      <c r="AC340" s="68"/>
      <c r="AD340" s="68"/>
      <c r="AE340" s="68"/>
      <c r="AF340" s="68"/>
      <c r="AG340" s="68"/>
    </row>
    <row r="341" spans="3:33" ht="36.75" customHeight="1">
      <c r="C341" s="68"/>
      <c r="D341" s="68"/>
      <c r="E341" s="68"/>
      <c r="F341" s="68"/>
      <c r="G341" s="68"/>
      <c r="H341" s="68"/>
      <c r="I341" s="68"/>
      <c r="J341" s="79"/>
      <c r="K341" s="76"/>
      <c r="L341" s="75"/>
      <c r="M341" s="68"/>
      <c r="N341" s="68"/>
      <c r="O341" s="69"/>
      <c r="Q341" s="69"/>
      <c r="R341" s="69"/>
      <c r="S341" s="69"/>
      <c r="T341" s="68"/>
      <c r="U341" s="68"/>
      <c r="V341" s="68"/>
      <c r="W341" s="68"/>
      <c r="X341" s="68"/>
      <c r="Y341" s="68"/>
      <c r="Z341" s="68"/>
      <c r="AA341" s="68"/>
      <c r="AB341" s="68"/>
      <c r="AC341" s="68"/>
      <c r="AD341" s="68"/>
      <c r="AE341" s="68"/>
      <c r="AF341" s="68"/>
      <c r="AG341" s="68"/>
    </row>
    <row r="342" spans="3:33" ht="57.75" customHeight="1">
      <c r="C342" s="68"/>
      <c r="D342" s="68"/>
      <c r="E342" s="68"/>
      <c r="F342" s="68"/>
      <c r="G342" s="68"/>
      <c r="H342" s="68"/>
      <c r="I342" s="68"/>
      <c r="J342" s="79"/>
      <c r="K342" s="76"/>
      <c r="L342" s="75"/>
      <c r="M342" s="68"/>
      <c r="N342" s="68"/>
      <c r="O342" s="69"/>
      <c r="Q342" s="69"/>
      <c r="R342" s="69"/>
      <c r="S342" s="69"/>
      <c r="T342" s="68"/>
      <c r="U342" s="68"/>
      <c r="V342" s="68"/>
      <c r="W342" s="68"/>
      <c r="X342" s="68"/>
      <c r="Y342" s="68"/>
      <c r="Z342" s="68"/>
      <c r="AA342" s="68"/>
      <c r="AB342" s="68"/>
      <c r="AC342" s="68"/>
      <c r="AD342" s="68"/>
      <c r="AE342" s="68"/>
      <c r="AF342" s="68"/>
      <c r="AG342" s="68"/>
    </row>
    <row r="343" spans="6:33" ht="12.75">
      <c r="F343" s="68"/>
      <c r="G343" s="68"/>
      <c r="H343" s="68"/>
      <c r="I343" s="68"/>
      <c r="J343" s="68"/>
      <c r="K343" s="68"/>
      <c r="L343" s="68"/>
      <c r="M343" s="68"/>
      <c r="N343" s="68"/>
      <c r="O343" s="68"/>
      <c r="Q343" s="68"/>
      <c r="R343" s="68"/>
      <c r="S343" s="68"/>
      <c r="T343" s="68"/>
      <c r="U343" s="68"/>
      <c r="V343" s="68"/>
      <c r="W343" s="68"/>
      <c r="X343" s="68"/>
      <c r="Y343" s="68"/>
      <c r="Z343" s="68"/>
      <c r="AA343" s="68"/>
      <c r="AB343" s="68"/>
      <c r="AC343" s="68"/>
      <c r="AD343" s="68"/>
      <c r="AE343" s="68"/>
      <c r="AF343" s="68"/>
      <c r="AG343" s="68"/>
    </row>
    <row r="344" spans="6:33" ht="12.75">
      <c r="F344" s="68"/>
      <c r="G344" s="68"/>
      <c r="H344" s="68"/>
      <c r="I344" s="68"/>
      <c r="J344" s="68"/>
      <c r="K344" s="68"/>
      <c r="L344" s="68"/>
      <c r="M344" s="68"/>
      <c r="N344" s="68"/>
      <c r="O344" s="68"/>
      <c r="Q344" s="68"/>
      <c r="R344" s="68"/>
      <c r="S344" s="68"/>
      <c r="T344" s="68"/>
      <c r="U344" s="68"/>
      <c r="V344" s="68"/>
      <c r="W344" s="68"/>
      <c r="X344" s="68"/>
      <c r="Y344" s="68"/>
      <c r="Z344" s="68"/>
      <c r="AA344" s="68"/>
      <c r="AB344" s="68"/>
      <c r="AC344" s="68"/>
      <c r="AD344" s="68"/>
      <c r="AE344" s="68"/>
      <c r="AF344" s="68"/>
      <c r="AG344" s="68"/>
    </row>
    <row r="345" spans="6:33" ht="12.75">
      <c r="F345" s="68"/>
      <c r="G345" s="68"/>
      <c r="H345" s="68"/>
      <c r="I345" s="68"/>
      <c r="J345" s="68"/>
      <c r="K345" s="68"/>
      <c r="L345" s="68"/>
      <c r="M345" s="68"/>
      <c r="N345" s="68"/>
      <c r="O345" s="68"/>
      <c r="Q345" s="68"/>
      <c r="R345" s="68"/>
      <c r="S345" s="68"/>
      <c r="T345" s="68"/>
      <c r="U345" s="68"/>
      <c r="V345" s="68"/>
      <c r="W345" s="68"/>
      <c r="X345" s="68"/>
      <c r="Y345" s="68"/>
      <c r="Z345" s="68"/>
      <c r="AA345" s="68"/>
      <c r="AB345" s="68"/>
      <c r="AC345" s="68"/>
      <c r="AD345" s="68"/>
      <c r="AE345" s="68"/>
      <c r="AF345" s="68"/>
      <c r="AG345" s="68"/>
    </row>
    <row r="346" spans="6:33" ht="12.75">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row>
    <row r="347" spans="6:33" ht="12.75">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row>
    <row r="348" spans="6:33" ht="12.75">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row>
    <row r="349" spans="6:33" ht="12.75">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row>
    <row r="350" spans="6:33" ht="12.75">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row>
    <row r="351" spans="6:33" ht="12.75">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row>
    <row r="352" spans="6:33" ht="12.75">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row>
    <row r="353" spans="6:33" ht="12.75">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row>
    <row r="354" spans="6:33" ht="12.75">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row>
    <row r="355" spans="6:33" ht="12.75">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row>
    <row r="356" spans="6:33" ht="12.75">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row>
    <row r="357" spans="6:33" ht="12.75">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row>
    <row r="358" spans="6:33" ht="12.75">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row>
    <row r="359" spans="6:33" ht="12.75">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row>
    <row r="360" spans="6:33" ht="12.75">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row>
    <row r="361" spans="6:33" ht="12.75">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row>
    <row r="362" spans="6:33" ht="12.75">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row>
    <row r="363" spans="6:33" ht="12.75">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row>
    <row r="364" spans="6:33" ht="12.75">
      <c r="F364" s="68"/>
      <c r="G364" s="68"/>
      <c r="H364" s="68"/>
      <c r="I364" s="68"/>
      <c r="J364" s="68"/>
      <c r="K364" s="68"/>
      <c r="L364" s="68"/>
      <c r="M364" s="68"/>
      <c r="N364" s="68"/>
      <c r="O364" s="68"/>
      <c r="Q364" s="68"/>
      <c r="R364" s="68"/>
      <c r="S364" s="68"/>
      <c r="T364" s="68"/>
      <c r="U364" s="68"/>
      <c r="V364" s="68"/>
      <c r="W364" s="68"/>
      <c r="X364" s="68"/>
      <c r="Y364" s="68"/>
      <c r="Z364" s="68"/>
      <c r="AA364" s="68"/>
      <c r="AB364" s="68"/>
      <c r="AC364" s="68"/>
      <c r="AD364" s="68"/>
      <c r="AE364" s="68"/>
      <c r="AF364" s="68"/>
      <c r="AG364" s="68"/>
    </row>
  </sheetData>
  <sheetProtection password="CB5F" sheet="1" objects="1" scenarios="1" selectLockedCells="1" selectUnlockedCells="1"/>
  <mergeCells count="69">
    <mergeCell ref="A2:F2"/>
    <mergeCell ref="A3:F3"/>
    <mergeCell ref="C4:D4"/>
    <mergeCell ref="B5:H5"/>
    <mergeCell ref="A10:B10"/>
    <mergeCell ref="A11:B11"/>
    <mergeCell ref="A12:B12"/>
    <mergeCell ref="A13:B13"/>
    <mergeCell ref="A14:B14"/>
    <mergeCell ref="A15:B15"/>
    <mergeCell ref="A16:B16"/>
    <mergeCell ref="A26:B26"/>
    <mergeCell ref="A27:B27"/>
    <mergeCell ref="A17:B17"/>
    <mergeCell ref="A18:B18"/>
    <mergeCell ref="A19:B19"/>
    <mergeCell ref="A21:B21"/>
    <mergeCell ref="A22:B22"/>
    <mergeCell ref="A20:B20"/>
    <mergeCell ref="A30:B30"/>
    <mergeCell ref="A31:B31"/>
    <mergeCell ref="A32:B32"/>
    <mergeCell ref="A33:B33"/>
    <mergeCell ref="A34:B34"/>
    <mergeCell ref="A23:B23"/>
    <mergeCell ref="A24:B24"/>
    <mergeCell ref="A25:B25"/>
    <mergeCell ref="A28:B28"/>
    <mergeCell ref="A29:B29"/>
    <mergeCell ref="A40:B40"/>
    <mergeCell ref="A41:B41"/>
    <mergeCell ref="A42:B42"/>
    <mergeCell ref="A43:B43"/>
    <mergeCell ref="A35:B35"/>
    <mergeCell ref="A36:B36"/>
    <mergeCell ref="A37:B37"/>
    <mergeCell ref="A38:B38"/>
    <mergeCell ref="A39:B39"/>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D98:I98"/>
    <mergeCell ref="A68:B68"/>
    <mergeCell ref="A69:B69"/>
    <mergeCell ref="A70:B70"/>
    <mergeCell ref="A71:B71"/>
    <mergeCell ref="D73:F73"/>
    <mergeCell ref="D74:F74"/>
  </mergeCells>
  <dataValidations count="4">
    <dataValidation type="list" allowBlank="1" showInputMessage="1" showErrorMessage="1" errorTitle="Ing. Erick Fabián López Félix" error="Seleccione la opción correspondiente a su entidad federativa." sqref="B7">
      <formula1>$H$239:$H$271</formula1>
    </dataValidation>
    <dataValidation type="list" allowBlank="1" showInputMessage="1" showErrorMessage="1" errorTitle="Ing. Erick Fabián López Félix" error="Seleccione la opción correspondiente a su entidad federativa." sqref="B6">
      <formula1>$I$239:$I$271</formula1>
    </dataValidation>
    <dataValidation type="list" allowBlank="1" showInputMessage="1" showErrorMessage="1" sqref="A44:A71 A11:A42">
      <formula1>$P$239:$P$322</formula1>
    </dataValidation>
    <dataValidation type="list" allowBlank="1" showInputMessage="1" showErrorMessage="1" sqref="A43">
      <formula1>$P$234:$P$317</formula1>
    </dataValidation>
  </dataValidations>
  <printOptions horizontalCentered="1" verticalCentered="1"/>
  <pageMargins left="0.7874015748031497" right="0.7874015748031497" top="0.3937007874015748" bottom="0.3937007874015748" header="0" footer="0"/>
  <pageSetup fitToHeight="4" horizontalDpi="600" verticalDpi="600" orientation="landscape" scale="17" r:id="rId4"/>
  <drawing r:id="rId3"/>
  <legacyDrawing r:id="rId2"/>
</worksheet>
</file>

<file path=xl/worksheets/sheet7.xml><?xml version="1.0" encoding="utf-8"?>
<worksheet xmlns="http://schemas.openxmlformats.org/spreadsheetml/2006/main" xmlns:r="http://schemas.openxmlformats.org/officeDocument/2006/relationships">
  <sheetPr>
    <tabColor rgb="FFFFC000"/>
    <pageSetUpPr fitToPage="1"/>
  </sheetPr>
  <dimension ref="A1:AG309"/>
  <sheetViews>
    <sheetView showGridLines="0" view="pageBreakPreview" zoomScale="70" zoomScaleNormal="75" zoomScaleSheetLayoutView="70" zoomScalePageLayoutView="0" workbookViewId="0" topLeftCell="B10">
      <selection activeCell="C16" sqref="C16"/>
    </sheetView>
  </sheetViews>
  <sheetFormatPr defaultColWidth="11.421875" defaultRowHeight="12.75"/>
  <cols>
    <col min="1" max="1" width="41.421875" style="48" customWidth="1"/>
    <col min="2" max="2" width="79.28125" style="48" customWidth="1"/>
    <col min="3" max="3" width="80.7109375" style="153" customWidth="1"/>
    <col min="4" max="4" width="25.7109375" style="48" customWidth="1"/>
    <col min="5" max="5" width="29.8515625" style="48" customWidth="1"/>
    <col min="6" max="6" width="34.421875" style="48" customWidth="1"/>
    <col min="7" max="7" width="13.421875" style="48" customWidth="1"/>
    <col min="8" max="8" width="45.00390625" style="48" customWidth="1"/>
    <col min="9" max="9" width="22.421875" style="48" customWidth="1"/>
    <col min="10" max="10" width="53.7109375" style="48" customWidth="1"/>
    <col min="11" max="11" width="27.140625" style="48" customWidth="1"/>
    <col min="12" max="13" width="11.421875" style="48" customWidth="1"/>
    <col min="14" max="14" width="37.8515625" style="48" customWidth="1"/>
    <col min="15" max="15" width="67.421875" style="48" customWidth="1"/>
    <col min="16" max="16" width="97.28125" style="48" customWidth="1"/>
    <col min="17" max="16384" width="11.421875" style="48" customWidth="1"/>
  </cols>
  <sheetData>
    <row r="1" ht="79.5" customHeight="1">
      <c r="B1"/>
    </row>
    <row r="2" spans="1:10" ht="79.5" customHeight="1" thickBot="1">
      <c r="A2" s="264" t="s">
        <v>104</v>
      </c>
      <c r="B2" s="264"/>
      <c r="C2" s="264"/>
      <c r="D2" s="264"/>
      <c r="E2" s="264"/>
      <c r="F2" s="264"/>
      <c r="G2" s="49"/>
      <c r="H2" s="49"/>
      <c r="I2" s="50"/>
      <c r="J2" s="50"/>
    </row>
    <row r="3" spans="1:10" ht="41.25" customHeight="1" thickBot="1">
      <c r="A3" s="265" t="s">
        <v>336</v>
      </c>
      <c r="B3" s="266"/>
      <c r="C3" s="266"/>
      <c r="D3" s="266"/>
      <c r="E3" s="266"/>
      <c r="F3" s="266"/>
      <c r="G3" s="51"/>
      <c r="H3" s="51"/>
      <c r="I3" s="50"/>
      <c r="J3" s="50"/>
    </row>
    <row r="4" spans="1:10" s="141" customFormat="1" ht="45" customHeight="1">
      <c r="A4" s="138"/>
      <c r="B4" s="138"/>
      <c r="C4" s="267" t="s">
        <v>357</v>
      </c>
      <c r="D4" s="267"/>
      <c r="E4" s="138"/>
      <c r="F4" s="138"/>
      <c r="G4" s="139"/>
      <c r="H4" s="139"/>
      <c r="I4" s="140"/>
      <c r="J4" s="140"/>
    </row>
    <row r="5" spans="1:8" ht="26.25" customHeight="1">
      <c r="A5" s="52"/>
      <c r="B5" s="268"/>
      <c r="C5" s="268"/>
      <c r="D5" s="268"/>
      <c r="E5" s="268"/>
      <c r="F5" s="268"/>
      <c r="G5" s="268"/>
      <c r="H5" s="268"/>
    </row>
    <row r="6" spans="1:8" ht="45" customHeight="1">
      <c r="A6" s="127" t="s">
        <v>274</v>
      </c>
      <c r="B6" s="211" t="s">
        <v>21</v>
      </c>
      <c r="C6" s="154"/>
      <c r="D6" s="209" t="s">
        <v>276</v>
      </c>
      <c r="E6" s="111" t="s">
        <v>411</v>
      </c>
      <c r="F6" s="52"/>
      <c r="G6" s="52"/>
      <c r="H6" s="52"/>
    </row>
    <row r="7" spans="1:10" ht="57" customHeight="1">
      <c r="A7" s="127" t="s">
        <v>275</v>
      </c>
      <c r="B7" s="210" t="s">
        <v>370</v>
      </c>
      <c r="C7" s="155"/>
      <c r="D7" s="209" t="s">
        <v>277</v>
      </c>
      <c r="E7" s="111" t="s">
        <v>410</v>
      </c>
      <c r="F7" s="52"/>
      <c r="G7" s="52"/>
      <c r="H7" s="54"/>
      <c r="I7" s="55"/>
      <c r="J7" s="56"/>
    </row>
    <row r="8" spans="1:10" ht="78.75" customHeight="1">
      <c r="A8" s="127" t="s">
        <v>284</v>
      </c>
      <c r="B8" s="211" t="s">
        <v>333</v>
      </c>
      <c r="C8" s="155"/>
      <c r="D8" s="209" t="s">
        <v>278</v>
      </c>
      <c r="E8" s="111" t="s">
        <v>408</v>
      </c>
      <c r="F8" s="57"/>
      <c r="G8" s="53"/>
      <c r="H8" s="53"/>
      <c r="I8" s="53"/>
      <c r="J8" s="58"/>
    </row>
    <row r="9" spans="1:8" ht="54" customHeight="1" thickBot="1">
      <c r="A9" s="52"/>
      <c r="B9" s="52"/>
      <c r="C9" s="156"/>
      <c r="D9" s="52"/>
      <c r="E9" s="52"/>
      <c r="F9" s="52"/>
      <c r="G9" s="52"/>
      <c r="H9" s="52"/>
    </row>
    <row r="10" spans="1:8" ht="52.5" customHeight="1" thickBot="1">
      <c r="A10" s="269" t="s">
        <v>285</v>
      </c>
      <c r="B10" s="270"/>
      <c r="C10" s="157" t="s">
        <v>107</v>
      </c>
      <c r="D10" s="108" t="s">
        <v>1</v>
      </c>
      <c r="E10" s="108" t="s">
        <v>2</v>
      </c>
      <c r="F10" s="108" t="s">
        <v>3</v>
      </c>
      <c r="G10" s="38"/>
      <c r="H10" s="38"/>
    </row>
    <row r="11" spans="1:8" s="166" customFormat="1" ht="98.25" customHeight="1">
      <c r="A11" s="280" t="s">
        <v>293</v>
      </c>
      <c r="B11" s="281"/>
      <c r="C11" s="224" t="s">
        <v>414</v>
      </c>
      <c r="D11" s="225">
        <v>300</v>
      </c>
      <c r="E11" s="226">
        <v>360</v>
      </c>
      <c r="F11" s="227">
        <v>108000</v>
      </c>
      <c r="G11" s="37"/>
      <c r="H11" s="38"/>
    </row>
    <row r="12" spans="1:8" s="166" customFormat="1" ht="68.25" customHeight="1">
      <c r="A12" s="280" t="s">
        <v>293</v>
      </c>
      <c r="B12" s="281"/>
      <c r="C12" s="224" t="s">
        <v>406</v>
      </c>
      <c r="D12" s="225">
        <v>7500</v>
      </c>
      <c r="E12" s="226">
        <v>18.2308</v>
      </c>
      <c r="F12" s="227">
        <f>D12*E12</f>
        <v>136731</v>
      </c>
      <c r="G12" s="37"/>
      <c r="H12" s="38"/>
    </row>
    <row r="13" spans="1:8" s="166" customFormat="1" ht="89.25" customHeight="1">
      <c r="A13" s="278" t="s">
        <v>289</v>
      </c>
      <c r="B13" s="279"/>
      <c r="C13" s="216" t="s">
        <v>397</v>
      </c>
      <c r="D13" s="217">
        <v>12</v>
      </c>
      <c r="E13" s="228">
        <v>6650</v>
      </c>
      <c r="F13" s="229">
        <f>D13*E13</f>
        <v>79800</v>
      </c>
      <c r="G13" s="37"/>
      <c r="H13" s="38"/>
    </row>
    <row r="14" spans="1:8" s="166" customFormat="1" ht="89.25" customHeight="1">
      <c r="A14" s="278" t="s">
        <v>289</v>
      </c>
      <c r="B14" s="279"/>
      <c r="C14" s="216" t="s">
        <v>398</v>
      </c>
      <c r="D14" s="217">
        <v>15</v>
      </c>
      <c r="E14" s="228">
        <v>1700</v>
      </c>
      <c r="F14" s="229">
        <f>D14*E14</f>
        <v>25500</v>
      </c>
      <c r="G14" s="37"/>
      <c r="H14" s="38"/>
    </row>
    <row r="15" spans="1:8" s="166" customFormat="1" ht="89.25" customHeight="1">
      <c r="A15" s="278" t="s">
        <v>289</v>
      </c>
      <c r="B15" s="279"/>
      <c r="C15" s="216" t="s">
        <v>399</v>
      </c>
      <c r="D15" s="217">
        <v>10</v>
      </c>
      <c r="E15" s="228">
        <v>3870</v>
      </c>
      <c r="F15" s="229">
        <f>D15*E15</f>
        <v>38700</v>
      </c>
      <c r="G15" s="37"/>
      <c r="H15" s="38"/>
    </row>
    <row r="16" spans="1:8" ht="40.5" customHeight="1" thickBot="1">
      <c r="A16" s="272"/>
      <c r="B16" s="273"/>
      <c r="C16" s="158"/>
      <c r="D16" s="81"/>
      <c r="E16" s="46"/>
      <c r="F16" s="40">
        <f>D16*E16</f>
        <v>0</v>
      </c>
      <c r="G16" s="37"/>
      <c r="H16" s="38"/>
    </row>
    <row r="17" spans="1:8" ht="34.5" customHeight="1" thickBot="1">
      <c r="A17" s="95"/>
      <c r="B17" s="89"/>
      <c r="C17" s="159"/>
      <c r="D17" s="90"/>
      <c r="E17" s="131" t="s">
        <v>105</v>
      </c>
      <c r="F17" s="132">
        <f>SUM(F11:F16)</f>
        <v>388731</v>
      </c>
      <c r="G17" s="37"/>
      <c r="H17" s="38"/>
    </row>
    <row r="18" spans="1:8" ht="18" customHeight="1">
      <c r="A18" s="60"/>
      <c r="B18" s="61"/>
      <c r="C18" s="160"/>
      <c r="D18" s="260"/>
      <c r="E18" s="260"/>
      <c r="F18" s="260"/>
      <c r="G18" s="37"/>
      <c r="H18" s="61"/>
    </row>
    <row r="19" spans="1:8" ht="24" customHeight="1">
      <c r="A19" s="60"/>
      <c r="B19" s="61"/>
      <c r="C19" s="160"/>
      <c r="D19" s="261"/>
      <c r="E19" s="261"/>
      <c r="F19" s="261"/>
      <c r="G19" s="37"/>
      <c r="H19" s="61"/>
    </row>
    <row r="20" ht="15.75">
      <c r="D20" s="62"/>
    </row>
    <row r="21" spans="2:4" ht="15.75">
      <c r="B21" s="63"/>
      <c r="C21" s="161"/>
      <c r="D21" s="62"/>
    </row>
    <row r="22" spans="2:4" ht="15.75">
      <c r="B22" s="63"/>
      <c r="C22" s="161"/>
      <c r="D22" s="62"/>
    </row>
    <row r="23" spans="2:4" ht="15.75">
      <c r="B23" s="63"/>
      <c r="C23" s="161"/>
      <c r="D23" s="62"/>
    </row>
    <row r="24" spans="2:4" ht="15.75">
      <c r="B24" s="63"/>
      <c r="C24" s="161"/>
      <c r="D24" s="62"/>
    </row>
    <row r="25" spans="2:4" ht="15.75">
      <c r="B25" s="63"/>
      <c r="C25" s="161"/>
      <c r="D25" s="62"/>
    </row>
    <row r="26" spans="2:4" ht="15.75">
      <c r="B26" s="63"/>
      <c r="C26" s="161"/>
      <c r="D26" s="62"/>
    </row>
    <row r="27" spans="2:4" ht="15.75">
      <c r="B27" s="64"/>
      <c r="C27" s="162"/>
      <c r="D27" s="62"/>
    </row>
    <row r="28" spans="2:4" ht="15.75">
      <c r="B28" s="64"/>
      <c r="C28" s="162"/>
      <c r="D28" s="62"/>
    </row>
    <row r="29" spans="2:4" ht="15.75">
      <c r="B29" s="63"/>
      <c r="C29" s="161"/>
      <c r="D29" s="62"/>
    </row>
    <row r="30" spans="2:5" ht="15.75">
      <c r="B30" s="65"/>
      <c r="C30" s="163"/>
      <c r="D30" s="62"/>
      <c r="E30" s="65"/>
    </row>
    <row r="31" spans="2:4" ht="15.75">
      <c r="B31" s="63"/>
      <c r="C31" s="161"/>
      <c r="D31" s="62"/>
    </row>
    <row r="32" spans="2:4" ht="15.75">
      <c r="B32" s="63"/>
      <c r="C32" s="161"/>
      <c r="D32" s="62"/>
    </row>
    <row r="33" spans="2:4" ht="15.75">
      <c r="B33" s="63"/>
      <c r="C33" s="161"/>
      <c r="D33" s="62"/>
    </row>
    <row r="34" spans="2:4" ht="15.75">
      <c r="B34" s="63"/>
      <c r="C34" s="161"/>
      <c r="D34" s="62"/>
    </row>
    <row r="35" spans="2:4" ht="15.75">
      <c r="B35" s="63"/>
      <c r="C35" s="161"/>
      <c r="D35" s="62"/>
    </row>
    <row r="36" spans="2:4" ht="15.75">
      <c r="B36" s="63"/>
      <c r="C36" s="161"/>
      <c r="D36" s="62"/>
    </row>
    <row r="37" spans="2:4" ht="15.75">
      <c r="B37" s="63"/>
      <c r="C37" s="161"/>
      <c r="D37" s="66"/>
    </row>
    <row r="38" spans="2:4" ht="15.75">
      <c r="B38" s="63"/>
      <c r="C38" s="161"/>
      <c r="D38" s="66"/>
    </row>
    <row r="39" spans="2:4" ht="15.75">
      <c r="B39" s="63"/>
      <c r="C39" s="161"/>
      <c r="D39" s="66"/>
    </row>
    <row r="40" spans="2:4" ht="15.75">
      <c r="B40" s="63"/>
      <c r="C40" s="161"/>
      <c r="D40" s="66"/>
    </row>
    <row r="41" spans="2:4" ht="15.75">
      <c r="B41" s="63"/>
      <c r="C41" s="161"/>
      <c r="D41" s="66"/>
    </row>
    <row r="42" spans="2:4" ht="15.75">
      <c r="B42" s="67"/>
      <c r="C42" s="154"/>
      <c r="D42" s="66"/>
    </row>
    <row r="43" spans="4:9" ht="15.75">
      <c r="D43" s="259"/>
      <c r="E43" s="259"/>
      <c r="F43" s="259"/>
      <c r="G43" s="259"/>
      <c r="H43" s="259"/>
      <c r="I43" s="259"/>
    </row>
    <row r="171" spans="6:33" ht="15.75">
      <c r="F171" s="68"/>
      <c r="G171" s="68"/>
      <c r="H171" s="68"/>
      <c r="I171" s="68"/>
      <c r="J171" s="68"/>
      <c r="K171" s="68"/>
      <c r="L171" s="68"/>
      <c r="M171" s="68"/>
      <c r="N171" s="68"/>
      <c r="O171" s="69"/>
      <c r="P171" s="69"/>
      <c r="Q171" s="69"/>
      <c r="R171" s="69"/>
      <c r="S171" s="69"/>
      <c r="T171" s="68"/>
      <c r="U171" s="68"/>
      <c r="V171" s="68"/>
      <c r="W171" s="68"/>
      <c r="X171" s="68"/>
      <c r="Y171" s="68"/>
      <c r="Z171" s="68"/>
      <c r="AA171" s="68"/>
      <c r="AB171" s="68"/>
      <c r="AC171" s="68"/>
      <c r="AD171" s="68"/>
      <c r="AE171" s="68"/>
      <c r="AF171" s="68"/>
      <c r="AG171" s="68"/>
    </row>
    <row r="172" spans="3:33" ht="15.75">
      <c r="C172" s="164"/>
      <c r="D172" s="68"/>
      <c r="E172" s="68"/>
      <c r="F172" s="68"/>
      <c r="G172" s="68"/>
      <c r="H172" s="68"/>
      <c r="I172" s="68"/>
      <c r="J172" s="68"/>
      <c r="K172" s="68"/>
      <c r="L172" s="68"/>
      <c r="M172" s="68"/>
      <c r="N172" s="68"/>
      <c r="O172" s="69"/>
      <c r="P172" s="69"/>
      <c r="Q172" s="69"/>
      <c r="R172" s="69"/>
      <c r="S172" s="69"/>
      <c r="T172" s="68"/>
      <c r="U172" s="68"/>
      <c r="V172" s="68"/>
      <c r="W172" s="68"/>
      <c r="X172" s="68"/>
      <c r="Y172" s="68"/>
      <c r="Z172" s="68"/>
      <c r="AA172" s="68"/>
      <c r="AB172" s="68"/>
      <c r="AC172" s="68"/>
      <c r="AD172" s="68"/>
      <c r="AE172" s="68"/>
      <c r="AF172" s="68"/>
      <c r="AG172" s="68"/>
    </row>
    <row r="173" spans="3:33" ht="15.75">
      <c r="C173" s="164"/>
      <c r="D173" s="68"/>
      <c r="E173" s="68"/>
      <c r="F173" s="68"/>
      <c r="G173" s="68"/>
      <c r="H173" s="68"/>
      <c r="I173" s="68"/>
      <c r="J173" s="68"/>
      <c r="K173" s="68"/>
      <c r="L173" s="68"/>
      <c r="M173" s="68"/>
      <c r="N173" s="68"/>
      <c r="O173" s="69"/>
      <c r="P173" s="69"/>
      <c r="Q173" s="69"/>
      <c r="R173" s="69"/>
      <c r="S173" s="69"/>
      <c r="T173" s="68"/>
      <c r="U173" s="68"/>
      <c r="V173" s="68"/>
      <c r="W173" s="68"/>
      <c r="X173" s="68"/>
      <c r="Y173" s="68"/>
      <c r="Z173" s="68"/>
      <c r="AA173" s="68"/>
      <c r="AB173" s="68"/>
      <c r="AC173" s="68"/>
      <c r="AD173" s="68"/>
      <c r="AE173" s="68"/>
      <c r="AF173" s="68"/>
      <c r="AG173" s="68"/>
    </row>
    <row r="174" spans="3:33" ht="15.75">
      <c r="C174" s="164"/>
      <c r="D174" s="68"/>
      <c r="E174" s="68"/>
      <c r="F174" s="68"/>
      <c r="G174" s="68"/>
      <c r="H174" s="68"/>
      <c r="I174" s="68"/>
      <c r="J174" s="68"/>
      <c r="K174" s="68"/>
      <c r="L174" s="68"/>
      <c r="M174" s="68"/>
      <c r="N174" s="68"/>
      <c r="O174" s="69"/>
      <c r="P174" s="69"/>
      <c r="Q174" s="69"/>
      <c r="R174" s="69"/>
      <c r="S174" s="69"/>
      <c r="T174" s="68"/>
      <c r="U174" s="68"/>
      <c r="V174" s="68"/>
      <c r="W174" s="68"/>
      <c r="X174" s="68"/>
      <c r="Y174" s="68"/>
      <c r="Z174" s="68"/>
      <c r="AA174" s="68"/>
      <c r="AB174" s="68"/>
      <c r="AC174" s="68"/>
      <c r="AD174" s="68"/>
      <c r="AE174" s="68"/>
      <c r="AF174" s="68"/>
      <c r="AG174" s="68"/>
    </row>
    <row r="175" spans="3:33" ht="15.75">
      <c r="C175" s="164"/>
      <c r="D175" s="68"/>
      <c r="E175" s="68"/>
      <c r="F175" s="68"/>
      <c r="G175" s="68"/>
      <c r="H175" s="68"/>
      <c r="I175" s="68"/>
      <c r="J175" s="68"/>
      <c r="K175" s="68"/>
      <c r="L175" s="68"/>
      <c r="M175" s="68"/>
      <c r="N175" s="68"/>
      <c r="O175" s="69"/>
      <c r="P175" s="69"/>
      <c r="Q175" s="69"/>
      <c r="R175" s="69"/>
      <c r="S175" s="69"/>
      <c r="T175" s="68"/>
      <c r="U175" s="68"/>
      <c r="V175" s="68"/>
      <c r="W175" s="68"/>
      <c r="X175" s="68"/>
      <c r="Y175" s="68"/>
      <c r="Z175" s="68"/>
      <c r="AA175" s="68"/>
      <c r="AB175" s="68"/>
      <c r="AC175" s="68"/>
      <c r="AD175" s="68"/>
      <c r="AE175" s="68"/>
      <c r="AF175" s="68"/>
      <c r="AG175" s="68"/>
    </row>
    <row r="176" spans="3:33" ht="15.75">
      <c r="C176" s="164"/>
      <c r="D176" s="68"/>
      <c r="E176" s="68"/>
      <c r="F176" s="68"/>
      <c r="G176" s="68"/>
      <c r="H176" s="68"/>
      <c r="I176" s="68"/>
      <c r="J176" s="68"/>
      <c r="K176" s="68"/>
      <c r="L176" s="68"/>
      <c r="M176" s="68"/>
      <c r="N176" s="68"/>
      <c r="O176" s="69"/>
      <c r="P176" s="69"/>
      <c r="Q176" s="69"/>
      <c r="R176" s="69"/>
      <c r="S176" s="69"/>
      <c r="T176" s="68"/>
      <c r="U176" s="68"/>
      <c r="V176" s="68"/>
      <c r="W176" s="68"/>
      <c r="X176" s="68"/>
      <c r="Y176" s="68"/>
      <c r="Z176" s="68"/>
      <c r="AA176" s="68"/>
      <c r="AB176" s="68"/>
      <c r="AC176" s="68"/>
      <c r="AD176" s="68"/>
      <c r="AE176" s="68"/>
      <c r="AF176" s="68"/>
      <c r="AG176" s="68"/>
    </row>
    <row r="177" spans="3:33" ht="15.75">
      <c r="C177" s="164"/>
      <c r="D177" s="68"/>
      <c r="E177" s="68"/>
      <c r="F177" s="68"/>
      <c r="G177" s="68"/>
      <c r="H177" s="68"/>
      <c r="I177" s="68"/>
      <c r="J177" s="68"/>
      <c r="K177" s="68"/>
      <c r="L177" s="68"/>
      <c r="M177" s="68"/>
      <c r="N177" s="68"/>
      <c r="O177" s="69"/>
      <c r="P177" s="69"/>
      <c r="Q177" s="69"/>
      <c r="R177" s="69"/>
      <c r="S177" s="69"/>
      <c r="T177" s="68"/>
      <c r="U177" s="68"/>
      <c r="V177" s="68"/>
      <c r="W177" s="68"/>
      <c r="X177" s="68"/>
      <c r="Y177" s="68"/>
      <c r="Z177" s="68"/>
      <c r="AA177" s="68"/>
      <c r="AB177" s="68"/>
      <c r="AC177" s="68"/>
      <c r="AD177" s="68"/>
      <c r="AE177" s="68"/>
      <c r="AF177" s="68"/>
      <c r="AG177" s="68"/>
    </row>
    <row r="178" spans="3:33" ht="15.75">
      <c r="C178" s="164"/>
      <c r="D178" s="68"/>
      <c r="E178" s="68"/>
      <c r="F178" s="68"/>
      <c r="G178" s="68"/>
      <c r="H178" s="68"/>
      <c r="I178" s="68"/>
      <c r="J178" s="68"/>
      <c r="K178" s="68"/>
      <c r="L178" s="68"/>
      <c r="M178" s="68"/>
      <c r="N178" s="68"/>
      <c r="O178" s="69"/>
      <c r="P178" s="69"/>
      <c r="Q178" s="69"/>
      <c r="R178" s="69"/>
      <c r="S178" s="69"/>
      <c r="T178" s="68"/>
      <c r="U178" s="68"/>
      <c r="V178" s="68"/>
      <c r="W178" s="68"/>
      <c r="X178" s="68"/>
      <c r="Y178" s="68"/>
      <c r="Z178" s="68"/>
      <c r="AA178" s="68"/>
      <c r="AB178" s="68"/>
      <c r="AC178" s="68"/>
      <c r="AD178" s="68"/>
      <c r="AE178" s="68"/>
      <c r="AF178" s="68"/>
      <c r="AG178" s="68"/>
    </row>
    <row r="179" spans="3:33" ht="15">
      <c r="C179" s="165"/>
      <c r="D179" s="70"/>
      <c r="E179" s="70"/>
      <c r="F179" s="70"/>
      <c r="G179" s="70"/>
      <c r="H179" s="70"/>
      <c r="I179" s="70"/>
      <c r="J179" s="70"/>
      <c r="K179" s="70"/>
      <c r="L179" s="68"/>
      <c r="M179" s="68"/>
      <c r="N179" s="68"/>
      <c r="O179" s="69"/>
      <c r="P179" s="69"/>
      <c r="Q179" s="69"/>
      <c r="R179" s="69"/>
      <c r="S179" s="69"/>
      <c r="T179" s="68"/>
      <c r="U179" s="68"/>
      <c r="V179" s="68"/>
      <c r="W179" s="68"/>
      <c r="X179" s="68"/>
      <c r="Y179" s="68"/>
      <c r="Z179" s="68"/>
      <c r="AA179" s="68"/>
      <c r="AB179" s="68"/>
      <c r="AC179" s="68"/>
      <c r="AD179" s="68"/>
      <c r="AE179" s="68"/>
      <c r="AF179" s="68"/>
      <c r="AG179" s="68"/>
    </row>
    <row r="180" spans="3:33" ht="15">
      <c r="C180" s="165"/>
      <c r="D180" s="70"/>
      <c r="E180" s="70"/>
      <c r="F180" s="70"/>
      <c r="G180" s="70"/>
      <c r="H180" s="70"/>
      <c r="I180" s="70"/>
      <c r="J180" s="70"/>
      <c r="K180" s="70"/>
      <c r="L180" s="68"/>
      <c r="M180" s="68"/>
      <c r="N180" s="68"/>
      <c r="O180" s="69"/>
      <c r="P180" s="69"/>
      <c r="Q180" s="69"/>
      <c r="R180" s="69"/>
      <c r="S180" s="69"/>
      <c r="T180" s="68"/>
      <c r="U180" s="68"/>
      <c r="V180" s="68"/>
      <c r="W180" s="68"/>
      <c r="X180" s="68"/>
      <c r="Y180" s="68"/>
      <c r="Z180" s="68"/>
      <c r="AA180" s="68"/>
      <c r="AB180" s="68"/>
      <c r="AC180" s="68"/>
      <c r="AD180" s="68"/>
      <c r="AE180" s="68"/>
      <c r="AF180" s="68"/>
      <c r="AG180" s="68"/>
    </row>
    <row r="181" spans="3:33" ht="15">
      <c r="C181" s="165"/>
      <c r="D181" s="70"/>
      <c r="E181" s="70"/>
      <c r="F181" s="70"/>
      <c r="G181" s="70"/>
      <c r="H181" s="70"/>
      <c r="I181" s="70"/>
      <c r="J181" s="70"/>
      <c r="K181" s="70"/>
      <c r="L181" s="68"/>
      <c r="M181" s="68"/>
      <c r="N181" s="68"/>
      <c r="O181" s="69"/>
      <c r="P181" s="69"/>
      <c r="Q181" s="69"/>
      <c r="R181" s="69"/>
      <c r="S181" s="69"/>
      <c r="T181" s="68"/>
      <c r="U181" s="68"/>
      <c r="V181" s="68"/>
      <c r="W181" s="68"/>
      <c r="X181" s="68"/>
      <c r="Y181" s="68"/>
      <c r="Z181" s="68"/>
      <c r="AA181" s="68"/>
      <c r="AB181" s="68"/>
      <c r="AC181" s="68"/>
      <c r="AD181" s="68"/>
      <c r="AE181" s="68"/>
      <c r="AF181" s="68"/>
      <c r="AG181" s="68"/>
    </row>
    <row r="182" spans="3:33" ht="15">
      <c r="C182" s="165"/>
      <c r="D182" s="70"/>
      <c r="E182" s="70"/>
      <c r="F182" s="70"/>
      <c r="G182" s="70"/>
      <c r="H182" s="70"/>
      <c r="I182" s="70"/>
      <c r="J182" s="70"/>
      <c r="K182" s="70"/>
      <c r="L182" s="68"/>
      <c r="M182" s="68"/>
      <c r="N182" s="68"/>
      <c r="O182" s="69"/>
      <c r="P182" s="69"/>
      <c r="Q182" s="69"/>
      <c r="R182" s="69"/>
      <c r="S182" s="69"/>
      <c r="T182" s="68"/>
      <c r="U182" s="68"/>
      <c r="V182" s="68"/>
      <c r="W182" s="68"/>
      <c r="X182" s="68"/>
      <c r="Y182" s="68"/>
      <c r="Z182" s="68"/>
      <c r="AA182" s="68"/>
      <c r="AB182" s="68"/>
      <c r="AC182" s="68"/>
      <c r="AD182" s="68"/>
      <c r="AE182" s="68"/>
      <c r="AF182" s="68"/>
      <c r="AG182" s="68"/>
    </row>
    <row r="183" spans="3:33" ht="15">
      <c r="C183" s="165"/>
      <c r="D183" s="70"/>
      <c r="E183" s="70"/>
      <c r="F183" s="70"/>
      <c r="G183" s="70"/>
      <c r="H183" s="70"/>
      <c r="I183" s="70"/>
      <c r="J183" s="70"/>
      <c r="K183" s="70"/>
      <c r="L183" s="68"/>
      <c r="M183" s="68"/>
      <c r="N183" s="68"/>
      <c r="O183" s="69"/>
      <c r="P183" s="69"/>
      <c r="Q183" s="69"/>
      <c r="R183" s="69"/>
      <c r="S183" s="69"/>
      <c r="T183" s="68"/>
      <c r="U183" s="68"/>
      <c r="V183" s="68"/>
      <c r="W183" s="68"/>
      <c r="X183" s="68"/>
      <c r="Y183" s="68"/>
      <c r="Z183" s="68"/>
      <c r="AA183" s="68"/>
      <c r="AB183" s="68"/>
      <c r="AC183" s="68"/>
      <c r="AD183" s="68"/>
      <c r="AE183" s="68"/>
      <c r="AF183" s="68"/>
      <c r="AG183" s="68"/>
    </row>
    <row r="184" spans="3:33" ht="36.75" customHeight="1">
      <c r="C184" s="165"/>
      <c r="D184" s="70"/>
      <c r="E184" s="70"/>
      <c r="F184" s="71"/>
      <c r="G184" s="70"/>
      <c r="H184" s="72"/>
      <c r="I184" s="73"/>
      <c r="J184" s="73"/>
      <c r="K184" s="74"/>
      <c r="L184" s="75"/>
      <c r="M184" s="75"/>
      <c r="N184" s="76"/>
      <c r="O184" s="69"/>
      <c r="P184" s="77"/>
      <c r="Q184" s="69"/>
      <c r="R184" s="69"/>
      <c r="S184" s="69"/>
      <c r="T184" s="68"/>
      <c r="U184" s="68"/>
      <c r="V184" s="68"/>
      <c r="W184" s="68"/>
      <c r="X184" s="68"/>
      <c r="Y184" s="68"/>
      <c r="Z184" s="68"/>
      <c r="AA184" s="68"/>
      <c r="AB184" s="68"/>
      <c r="AC184" s="68"/>
      <c r="AD184" s="68"/>
      <c r="AE184" s="68"/>
      <c r="AF184" s="68"/>
      <c r="AG184" s="68"/>
    </row>
    <row r="185" spans="3:33" ht="81" customHeight="1">
      <c r="C185" s="165"/>
      <c r="D185" s="70"/>
      <c r="E185" s="70"/>
      <c r="F185" s="71"/>
      <c r="G185" s="70"/>
      <c r="H185" s="201" t="s">
        <v>360</v>
      </c>
      <c r="I185" s="73" t="s">
        <v>110</v>
      </c>
      <c r="J185" s="73"/>
      <c r="K185" s="74"/>
      <c r="L185" s="75"/>
      <c r="M185" s="75"/>
      <c r="N185" s="76"/>
      <c r="O185" s="69"/>
      <c r="P185" s="193" t="s">
        <v>287</v>
      </c>
      <c r="Q185"/>
      <c r="R185" s="69"/>
      <c r="S185" s="69"/>
      <c r="T185" s="68"/>
      <c r="U185" s="68"/>
      <c r="V185" s="68"/>
      <c r="W185" s="68"/>
      <c r="X185" s="68"/>
      <c r="Y185" s="68"/>
      <c r="Z185" s="68"/>
      <c r="AA185" s="68"/>
      <c r="AB185" s="68"/>
      <c r="AC185" s="68"/>
      <c r="AD185" s="68"/>
      <c r="AE185" s="68"/>
      <c r="AF185" s="68"/>
      <c r="AG185" s="68"/>
    </row>
    <row r="186" spans="3:33" ht="36.75" customHeight="1">
      <c r="C186" s="165"/>
      <c r="D186" s="70"/>
      <c r="E186" s="70"/>
      <c r="F186" s="71"/>
      <c r="G186" s="70"/>
      <c r="H186" s="201" t="s">
        <v>361</v>
      </c>
      <c r="I186" s="73" t="s">
        <v>134</v>
      </c>
      <c r="J186" s="73"/>
      <c r="K186" s="74"/>
      <c r="L186" s="75"/>
      <c r="M186" s="75"/>
      <c r="N186" s="76"/>
      <c r="O186" s="69"/>
      <c r="P186" s="193" t="s">
        <v>288</v>
      </c>
      <c r="Q186"/>
      <c r="R186" s="69"/>
      <c r="S186" s="69"/>
      <c r="T186" s="68"/>
      <c r="U186" s="68"/>
      <c r="V186" s="68"/>
      <c r="W186" s="68"/>
      <c r="X186" s="68"/>
      <c r="Y186" s="68"/>
      <c r="Z186" s="68"/>
      <c r="AA186" s="68"/>
      <c r="AB186" s="68"/>
      <c r="AC186" s="68"/>
      <c r="AD186" s="68"/>
      <c r="AE186" s="68"/>
      <c r="AF186" s="68"/>
      <c r="AG186" s="68"/>
    </row>
    <row r="187" spans="3:33" ht="36.75" customHeight="1">
      <c r="C187" s="165"/>
      <c r="D187" s="70"/>
      <c r="E187" s="70"/>
      <c r="F187" s="71"/>
      <c r="G187" s="70"/>
      <c r="H187" s="201" t="s">
        <v>362</v>
      </c>
      <c r="I187" s="73" t="str">
        <f>'Hoja 1 base'!A5</f>
        <v>BAJA CALIFORNIA SUR</v>
      </c>
      <c r="J187" s="73"/>
      <c r="K187" s="74"/>
      <c r="L187" s="75"/>
      <c r="M187" s="75"/>
      <c r="N187" s="76"/>
      <c r="O187" s="69"/>
      <c r="P187" s="193" t="s">
        <v>289</v>
      </c>
      <c r="Q187"/>
      <c r="R187" s="69"/>
      <c r="S187" s="69"/>
      <c r="T187" s="68"/>
      <c r="U187" s="68"/>
      <c r="V187" s="68"/>
      <c r="W187" s="68"/>
      <c r="X187" s="68"/>
      <c r="Y187" s="68"/>
      <c r="Z187" s="68"/>
      <c r="AA187" s="68"/>
      <c r="AB187" s="68"/>
      <c r="AC187" s="68"/>
      <c r="AD187" s="68"/>
      <c r="AE187" s="68"/>
      <c r="AF187" s="68"/>
      <c r="AG187" s="68"/>
    </row>
    <row r="188" spans="3:33" ht="36.75" customHeight="1">
      <c r="C188" s="165"/>
      <c r="D188" s="70"/>
      <c r="E188" s="70"/>
      <c r="F188" s="71"/>
      <c r="G188" s="70"/>
      <c r="H188" s="201" t="s">
        <v>363</v>
      </c>
      <c r="I188" s="73" t="str">
        <f>'Hoja 1 base'!A6</f>
        <v>CAMPECHE</v>
      </c>
      <c r="J188" s="73"/>
      <c r="K188" s="74"/>
      <c r="L188" s="75"/>
      <c r="M188" s="75"/>
      <c r="N188" s="76"/>
      <c r="O188" s="69"/>
      <c r="P188" s="193" t="s">
        <v>290</v>
      </c>
      <c r="Q188"/>
      <c r="R188" s="69"/>
      <c r="S188" s="69"/>
      <c r="T188" s="68"/>
      <c r="U188" s="68"/>
      <c r="V188" s="68"/>
      <c r="W188" s="68"/>
      <c r="X188" s="68"/>
      <c r="Y188" s="68"/>
      <c r="Z188" s="68"/>
      <c r="AA188" s="68"/>
      <c r="AB188" s="68"/>
      <c r="AC188" s="68"/>
      <c r="AD188" s="68"/>
      <c r="AE188" s="68"/>
      <c r="AF188" s="68"/>
      <c r="AG188" s="68"/>
    </row>
    <row r="189" spans="3:33" ht="36.75" customHeight="1">
      <c r="C189" s="165"/>
      <c r="D189" s="70"/>
      <c r="E189" s="70"/>
      <c r="F189" s="71"/>
      <c r="H189" s="201" t="s">
        <v>364</v>
      </c>
      <c r="I189" s="73" t="str">
        <f>'Hoja 1 base'!A9</f>
        <v>CHIAPAS</v>
      </c>
      <c r="J189" s="73"/>
      <c r="K189" s="74"/>
      <c r="L189" s="75"/>
      <c r="M189" s="75"/>
      <c r="N189" s="76"/>
      <c r="O189" s="69"/>
      <c r="P189" s="193" t="s">
        <v>291</v>
      </c>
      <c r="Q189"/>
      <c r="R189" s="69"/>
      <c r="S189" s="69"/>
      <c r="T189" s="68"/>
      <c r="U189" s="68"/>
      <c r="V189" s="68"/>
      <c r="W189" s="68"/>
      <c r="X189" s="68"/>
      <c r="Y189" s="68"/>
      <c r="Z189" s="68"/>
      <c r="AA189" s="68"/>
      <c r="AB189" s="68"/>
      <c r="AC189" s="68"/>
      <c r="AD189" s="68"/>
      <c r="AE189" s="68"/>
      <c r="AF189" s="68"/>
      <c r="AG189" s="68"/>
    </row>
    <row r="190" spans="3:33" ht="36.75" customHeight="1">
      <c r="C190" s="165"/>
      <c r="D190" s="70"/>
      <c r="E190" s="70"/>
      <c r="F190" s="71"/>
      <c r="H190" s="201" t="s">
        <v>365</v>
      </c>
      <c r="I190" s="73" t="str">
        <f>'Hoja 1 base'!A10</f>
        <v>CHIHUAHUA</v>
      </c>
      <c r="J190" s="73"/>
      <c r="K190" s="74"/>
      <c r="L190" s="75"/>
      <c r="M190" s="75"/>
      <c r="N190" s="76"/>
      <c r="O190" s="69"/>
      <c r="P190" s="193" t="s">
        <v>292</v>
      </c>
      <c r="Q190"/>
      <c r="R190" s="69"/>
      <c r="S190" s="69"/>
      <c r="T190" s="68"/>
      <c r="U190" s="68"/>
      <c r="V190" s="68"/>
      <c r="W190" s="68"/>
      <c r="X190" s="68"/>
      <c r="Y190" s="68"/>
      <c r="Z190" s="68"/>
      <c r="AA190" s="68"/>
      <c r="AB190" s="68"/>
      <c r="AC190" s="68"/>
      <c r="AD190" s="68"/>
      <c r="AE190" s="68"/>
      <c r="AF190" s="68"/>
      <c r="AG190" s="68"/>
    </row>
    <row r="191" spans="3:33" ht="36.75" customHeight="1">
      <c r="C191" s="165"/>
      <c r="D191" s="70"/>
      <c r="E191" s="70"/>
      <c r="F191" s="71"/>
      <c r="G191" s="70"/>
      <c r="H191" s="201" t="s">
        <v>366</v>
      </c>
      <c r="I191" s="73" t="str">
        <f>'Hoja 1 base'!A7</f>
        <v>COAHUILA</v>
      </c>
      <c r="J191" s="73"/>
      <c r="K191" s="74"/>
      <c r="L191" s="75"/>
      <c r="M191" s="75"/>
      <c r="N191" s="76"/>
      <c r="O191" s="69"/>
      <c r="P191" s="193" t="s">
        <v>293</v>
      </c>
      <c r="Q191"/>
      <c r="R191" s="69"/>
      <c r="S191" s="69"/>
      <c r="T191" s="68"/>
      <c r="U191" s="68"/>
      <c r="V191" s="68"/>
      <c r="W191" s="68"/>
      <c r="X191" s="68"/>
      <c r="Y191" s="68"/>
      <c r="Z191" s="68"/>
      <c r="AA191" s="68"/>
      <c r="AB191" s="68"/>
      <c r="AC191" s="68"/>
      <c r="AD191" s="68"/>
      <c r="AE191" s="68"/>
      <c r="AF191" s="68"/>
      <c r="AG191" s="68"/>
    </row>
    <row r="192" spans="3:33" ht="36.75" customHeight="1">
      <c r="C192" s="165"/>
      <c r="D192" s="70"/>
      <c r="E192" s="70"/>
      <c r="F192" s="71"/>
      <c r="G192" s="70"/>
      <c r="H192" s="201" t="s">
        <v>367</v>
      </c>
      <c r="I192" s="73" t="str">
        <f>'Hoja 1 base'!A8</f>
        <v>COLIMA</v>
      </c>
      <c r="J192" s="73"/>
      <c r="K192" s="74"/>
      <c r="L192" s="75"/>
      <c r="M192" s="75"/>
      <c r="N192" s="76"/>
      <c r="O192" s="69"/>
      <c r="P192" s="193" t="s">
        <v>294</v>
      </c>
      <c r="Q192"/>
      <c r="R192" s="69"/>
      <c r="S192" s="69"/>
      <c r="T192" s="68"/>
      <c r="U192" s="68"/>
      <c r="V192" s="68"/>
      <c r="W192" s="68"/>
      <c r="X192" s="68"/>
      <c r="Y192" s="68"/>
      <c r="Z192" s="68"/>
      <c r="AA192" s="68"/>
      <c r="AB192" s="68"/>
      <c r="AC192" s="68"/>
      <c r="AD192" s="68"/>
      <c r="AE192" s="68"/>
      <c r="AF192" s="68"/>
      <c r="AG192" s="68"/>
    </row>
    <row r="193" spans="3:33" ht="36.75" customHeight="1">
      <c r="C193" s="165"/>
      <c r="D193" s="70"/>
      <c r="E193" s="70"/>
      <c r="F193" s="71"/>
      <c r="H193" s="201" t="s">
        <v>368</v>
      </c>
      <c r="I193" s="73" t="str">
        <f>'Hoja 1 base'!A12</f>
        <v>DISTRITO FEDERAL</v>
      </c>
      <c r="J193" s="73"/>
      <c r="K193" s="74"/>
      <c r="L193" s="75"/>
      <c r="M193" s="75"/>
      <c r="N193" s="76"/>
      <c r="O193" s="69"/>
      <c r="P193" s="193" t="s">
        <v>295</v>
      </c>
      <c r="Q193"/>
      <c r="R193" s="69"/>
      <c r="S193" s="69"/>
      <c r="T193" s="68"/>
      <c r="U193" s="68"/>
      <c r="V193" s="68"/>
      <c r="W193" s="68"/>
      <c r="X193" s="68"/>
      <c r="Y193" s="68"/>
      <c r="Z193" s="68"/>
      <c r="AA193" s="68"/>
      <c r="AB193" s="68"/>
      <c r="AC193" s="68"/>
      <c r="AD193" s="68"/>
      <c r="AE193" s="68"/>
      <c r="AF193" s="68"/>
      <c r="AG193" s="68"/>
    </row>
    <row r="194" spans="3:33" ht="36.75" customHeight="1">
      <c r="C194" s="165"/>
      <c r="D194" s="70"/>
      <c r="E194" s="70"/>
      <c r="F194" s="71"/>
      <c r="G194" s="70"/>
      <c r="H194" s="201" t="s">
        <v>369</v>
      </c>
      <c r="I194" s="73" t="str">
        <f>'Hoja 1 base'!A11</f>
        <v>DURANGO</v>
      </c>
      <c r="J194" s="73"/>
      <c r="K194" s="74"/>
      <c r="L194" s="75"/>
      <c r="M194" s="68"/>
      <c r="N194" s="68"/>
      <c r="O194" s="69"/>
      <c r="P194" s="193" t="s">
        <v>296</v>
      </c>
      <c r="Q194"/>
      <c r="R194" s="69"/>
      <c r="S194" s="69"/>
      <c r="T194" s="68"/>
      <c r="U194" s="68"/>
      <c r="V194" s="68"/>
      <c r="W194" s="68"/>
      <c r="X194" s="68"/>
      <c r="Y194" s="68"/>
      <c r="Z194" s="68"/>
      <c r="AA194" s="68"/>
      <c r="AB194" s="68"/>
      <c r="AC194" s="68"/>
      <c r="AD194" s="68"/>
      <c r="AE194" s="68"/>
      <c r="AF194" s="68"/>
      <c r="AG194" s="68"/>
    </row>
    <row r="195" spans="3:33" ht="36.75" customHeight="1">
      <c r="C195" s="165"/>
      <c r="D195" s="70"/>
      <c r="E195" s="70"/>
      <c r="F195" s="71"/>
      <c r="H195" s="201" t="s">
        <v>370</v>
      </c>
      <c r="I195" s="73" t="str">
        <f>'Hoja 1 base'!A17</f>
        <v>ESTADO DE MÉXICO</v>
      </c>
      <c r="J195" s="73"/>
      <c r="K195" s="74"/>
      <c r="L195" s="75"/>
      <c r="M195" s="68"/>
      <c r="N195" s="68"/>
      <c r="O195" s="69"/>
      <c r="P195" s="193" t="s">
        <v>297</v>
      </c>
      <c r="Q195"/>
      <c r="R195" s="69"/>
      <c r="S195" s="69"/>
      <c r="T195" s="68"/>
      <c r="U195" s="68"/>
      <c r="V195" s="68"/>
      <c r="W195" s="68"/>
      <c r="X195" s="68"/>
      <c r="Y195" s="68"/>
      <c r="Z195" s="68"/>
      <c r="AA195" s="68"/>
      <c r="AB195" s="68"/>
      <c r="AC195" s="68"/>
      <c r="AD195" s="68"/>
      <c r="AE195" s="68"/>
      <c r="AF195" s="68"/>
      <c r="AG195" s="68"/>
    </row>
    <row r="196" spans="3:33" ht="36.75" customHeight="1">
      <c r="C196" s="165"/>
      <c r="D196" s="70"/>
      <c r="E196" s="70"/>
      <c r="F196" s="71"/>
      <c r="G196" s="70"/>
      <c r="H196" s="201" t="s">
        <v>371</v>
      </c>
      <c r="I196" s="73" t="str">
        <f>'Hoja 1 base'!A13</f>
        <v>GUANAJUATO</v>
      </c>
      <c r="J196" s="73"/>
      <c r="K196" s="74"/>
      <c r="L196" s="75"/>
      <c r="M196" s="68"/>
      <c r="N196" s="68"/>
      <c r="O196" s="69"/>
      <c r="P196" s="193" t="s">
        <v>298</v>
      </c>
      <c r="Q196"/>
      <c r="R196" s="69"/>
      <c r="S196" s="69"/>
      <c r="T196" s="68"/>
      <c r="U196" s="68"/>
      <c r="V196" s="68"/>
      <c r="W196" s="68"/>
      <c r="X196" s="68"/>
      <c r="Y196" s="68"/>
      <c r="Z196" s="68"/>
      <c r="AA196" s="68"/>
      <c r="AB196" s="68"/>
      <c r="AC196" s="68"/>
      <c r="AD196" s="68"/>
      <c r="AE196" s="68"/>
      <c r="AF196" s="68"/>
      <c r="AG196" s="68"/>
    </row>
    <row r="197" spans="3:33" ht="36.75" customHeight="1">
      <c r="C197" s="165"/>
      <c r="D197" s="70"/>
      <c r="E197" s="70"/>
      <c r="F197" s="71"/>
      <c r="G197" s="70"/>
      <c r="H197" s="201" t="s">
        <v>372</v>
      </c>
      <c r="I197" s="73" t="str">
        <f>'Hoja 1 base'!A14</f>
        <v>GUERRERO</v>
      </c>
      <c r="J197" s="73"/>
      <c r="K197" s="74"/>
      <c r="L197" s="75"/>
      <c r="M197" s="68"/>
      <c r="N197" s="68"/>
      <c r="O197" s="69"/>
      <c r="P197" s="193" t="s">
        <v>299</v>
      </c>
      <c r="Q197"/>
      <c r="R197" s="69"/>
      <c r="S197" s="69"/>
      <c r="T197" s="68"/>
      <c r="U197" s="68"/>
      <c r="V197" s="68"/>
      <c r="W197" s="68"/>
      <c r="X197" s="68"/>
      <c r="Y197" s="68"/>
      <c r="Z197" s="68"/>
      <c r="AA197" s="68"/>
      <c r="AB197" s="68"/>
      <c r="AC197" s="68"/>
      <c r="AD197" s="68"/>
      <c r="AE197" s="68"/>
      <c r="AF197" s="68"/>
      <c r="AG197" s="68"/>
    </row>
    <row r="198" spans="3:33" ht="36.75" customHeight="1">
      <c r="C198" s="165"/>
      <c r="D198" s="70"/>
      <c r="E198" s="70"/>
      <c r="F198" s="71"/>
      <c r="G198" s="70"/>
      <c r="H198" s="201" t="s">
        <v>373</v>
      </c>
      <c r="I198" s="73" t="str">
        <f>'Hoja 1 base'!A15</f>
        <v>HIDALGO</v>
      </c>
      <c r="J198" s="73"/>
      <c r="K198" s="74"/>
      <c r="L198" s="75"/>
      <c r="M198" s="68"/>
      <c r="N198" s="68"/>
      <c r="O198" s="69"/>
      <c r="P198" s="193" t="s">
        <v>300</v>
      </c>
      <c r="Q198"/>
      <c r="R198" s="69"/>
      <c r="S198" s="69"/>
      <c r="T198" s="68"/>
      <c r="U198" s="68"/>
      <c r="V198" s="68"/>
      <c r="W198" s="68"/>
      <c r="X198" s="68"/>
      <c r="Y198" s="68"/>
      <c r="Z198" s="68"/>
      <c r="AA198" s="68"/>
      <c r="AB198" s="68"/>
      <c r="AC198" s="68"/>
      <c r="AD198" s="68"/>
      <c r="AE198" s="68"/>
      <c r="AF198" s="68"/>
      <c r="AG198" s="68"/>
    </row>
    <row r="199" spans="3:33" ht="36.75" customHeight="1">
      <c r="C199" s="165"/>
      <c r="D199" s="70"/>
      <c r="E199" s="70"/>
      <c r="F199" s="71"/>
      <c r="G199" s="70"/>
      <c r="H199" s="201" t="s">
        <v>374</v>
      </c>
      <c r="I199" s="73" t="str">
        <f>'Hoja 1 base'!A16</f>
        <v>JALISCO</v>
      </c>
      <c r="J199" s="73"/>
      <c r="K199" s="74"/>
      <c r="L199" s="75"/>
      <c r="M199" s="68"/>
      <c r="N199" s="68"/>
      <c r="O199" s="69"/>
      <c r="P199" s="193" t="s">
        <v>301</v>
      </c>
      <c r="Q199"/>
      <c r="R199" s="69"/>
      <c r="S199" s="69"/>
      <c r="T199" s="68"/>
      <c r="U199" s="68"/>
      <c r="V199" s="68"/>
      <c r="W199" s="68"/>
      <c r="X199" s="68"/>
      <c r="Y199" s="68"/>
      <c r="Z199" s="68"/>
      <c r="AA199" s="68"/>
      <c r="AB199" s="68"/>
      <c r="AC199" s="68"/>
      <c r="AD199" s="68"/>
      <c r="AE199" s="68"/>
      <c r="AF199" s="68"/>
      <c r="AG199" s="68"/>
    </row>
    <row r="200" spans="3:33" ht="36.75" customHeight="1">
      <c r="C200" s="165"/>
      <c r="D200" s="70"/>
      <c r="E200" s="70"/>
      <c r="F200" s="71"/>
      <c r="G200" s="70"/>
      <c r="H200" s="201" t="s">
        <v>375</v>
      </c>
      <c r="I200" s="73" t="str">
        <f>'Hoja 1 base'!A18</f>
        <v>MICHOACÁN</v>
      </c>
      <c r="J200" s="73"/>
      <c r="K200" s="74"/>
      <c r="L200" s="75"/>
      <c r="M200" s="68"/>
      <c r="N200" s="68"/>
      <c r="O200" s="69"/>
      <c r="P200" s="193" t="s">
        <v>302</v>
      </c>
      <c r="Q200"/>
      <c r="R200" s="69"/>
      <c r="S200" s="69"/>
      <c r="T200" s="68"/>
      <c r="U200" s="68"/>
      <c r="V200" s="68"/>
      <c r="W200" s="68"/>
      <c r="X200" s="68"/>
      <c r="Y200" s="68"/>
      <c r="Z200" s="68"/>
      <c r="AA200" s="68"/>
      <c r="AB200" s="68"/>
      <c r="AC200" s="68"/>
      <c r="AD200" s="68"/>
      <c r="AE200" s="68"/>
      <c r="AF200" s="68"/>
      <c r="AG200" s="68"/>
    </row>
    <row r="201" spans="3:33" ht="36.75" customHeight="1">
      <c r="C201" s="165"/>
      <c r="D201" s="70"/>
      <c r="E201" s="70"/>
      <c r="F201" s="71"/>
      <c r="G201" s="70"/>
      <c r="H201" s="201" t="s">
        <v>376</v>
      </c>
      <c r="I201" s="73" t="str">
        <f>'Hoja 1 base'!A19</f>
        <v>MORELOS</v>
      </c>
      <c r="J201" s="73"/>
      <c r="K201" s="74"/>
      <c r="L201" s="75"/>
      <c r="M201" s="68"/>
      <c r="N201" s="68"/>
      <c r="O201" s="69"/>
      <c r="P201" s="194" t="s">
        <v>303</v>
      </c>
      <c r="Q201"/>
      <c r="R201" s="69"/>
      <c r="S201" s="69"/>
      <c r="T201" s="68"/>
      <c r="U201" s="68"/>
      <c r="V201" s="68"/>
      <c r="W201" s="68"/>
      <c r="X201" s="68"/>
      <c r="Y201" s="68"/>
      <c r="Z201" s="68"/>
      <c r="AA201" s="68"/>
      <c r="AB201" s="68"/>
      <c r="AC201" s="68"/>
      <c r="AD201" s="68"/>
      <c r="AE201" s="68"/>
      <c r="AF201" s="68"/>
      <c r="AG201" s="68"/>
    </row>
    <row r="202" spans="3:33" ht="36.75" customHeight="1">
      <c r="C202" s="165"/>
      <c r="D202" s="70"/>
      <c r="E202" s="70"/>
      <c r="F202" s="71"/>
      <c r="G202" s="70"/>
      <c r="H202" s="201" t="s">
        <v>377</v>
      </c>
      <c r="I202" s="73" t="str">
        <f>'Hoja 1 base'!A20</f>
        <v>NAYARIT</v>
      </c>
      <c r="J202" s="73"/>
      <c r="K202" s="74"/>
      <c r="L202" s="75"/>
      <c r="M202" s="68"/>
      <c r="N202" s="68"/>
      <c r="O202" s="69"/>
      <c r="P202" s="194" t="s">
        <v>304</v>
      </c>
      <c r="Q202"/>
      <c r="R202" s="69"/>
      <c r="S202" s="69"/>
      <c r="T202" s="68"/>
      <c r="U202" s="68"/>
      <c r="V202" s="68"/>
      <c r="W202" s="68"/>
      <c r="X202" s="68"/>
      <c r="Y202" s="68"/>
      <c r="Z202" s="68"/>
      <c r="AA202" s="68"/>
      <c r="AB202" s="68"/>
      <c r="AC202" s="68"/>
      <c r="AD202" s="68"/>
      <c r="AE202" s="68"/>
      <c r="AF202" s="68"/>
      <c r="AG202" s="68"/>
    </row>
    <row r="203" spans="3:33" ht="36.75" customHeight="1">
      <c r="C203" s="165"/>
      <c r="D203" s="70"/>
      <c r="E203" s="70"/>
      <c r="F203" s="71"/>
      <c r="G203" s="70"/>
      <c r="H203" s="201" t="s">
        <v>378</v>
      </c>
      <c r="I203" s="73" t="s">
        <v>79</v>
      </c>
      <c r="J203" s="73"/>
      <c r="K203" s="74"/>
      <c r="L203" s="75"/>
      <c r="M203" s="68"/>
      <c r="N203" s="68"/>
      <c r="O203" s="69"/>
      <c r="P203" s="194" t="s">
        <v>305</v>
      </c>
      <c r="Q203"/>
      <c r="R203" s="69"/>
      <c r="S203" s="69"/>
      <c r="T203" s="68"/>
      <c r="U203" s="68"/>
      <c r="V203" s="68"/>
      <c r="W203" s="68"/>
      <c r="X203" s="68"/>
      <c r="Y203" s="68"/>
      <c r="Z203" s="68"/>
      <c r="AA203" s="68"/>
      <c r="AB203" s="68"/>
      <c r="AC203" s="68"/>
      <c r="AD203" s="68"/>
      <c r="AE203" s="68"/>
      <c r="AF203" s="68"/>
      <c r="AG203" s="68"/>
    </row>
    <row r="204" spans="3:33" ht="52.5" customHeight="1">
      <c r="C204" s="165"/>
      <c r="D204" s="70"/>
      <c r="E204" s="70"/>
      <c r="F204" s="71"/>
      <c r="G204" s="70"/>
      <c r="H204" s="201" t="s">
        <v>379</v>
      </c>
      <c r="I204" s="73" t="str">
        <f>'Hoja 1 base'!A22</f>
        <v>OAXACA</v>
      </c>
      <c r="J204" s="73"/>
      <c r="K204" s="74"/>
      <c r="L204" s="75"/>
      <c r="M204" s="68"/>
      <c r="N204" s="68"/>
      <c r="O204" s="69"/>
      <c r="P204" s="194" t="s">
        <v>306</v>
      </c>
      <c r="Q204"/>
      <c r="R204" s="69"/>
      <c r="S204" s="69"/>
      <c r="T204" s="68"/>
      <c r="U204" s="68"/>
      <c r="V204" s="68"/>
      <c r="W204" s="68"/>
      <c r="X204" s="68"/>
      <c r="Y204" s="68"/>
      <c r="Z204" s="68"/>
      <c r="AA204" s="68"/>
      <c r="AB204" s="68"/>
      <c r="AC204" s="68"/>
      <c r="AD204" s="68"/>
      <c r="AE204" s="68"/>
      <c r="AF204" s="68"/>
      <c r="AG204" s="68"/>
    </row>
    <row r="205" spans="3:33" ht="36.75" customHeight="1">
      <c r="C205" s="165"/>
      <c r="D205" s="70"/>
      <c r="E205" s="70"/>
      <c r="F205" s="71"/>
      <c r="G205" s="70"/>
      <c r="H205" s="201" t="s">
        <v>380</v>
      </c>
      <c r="I205" s="73" t="str">
        <f>'Hoja 1 base'!A23</f>
        <v>PUEBLA</v>
      </c>
      <c r="J205" s="73"/>
      <c r="K205" s="74"/>
      <c r="L205" s="75"/>
      <c r="M205" s="68"/>
      <c r="N205" s="68"/>
      <c r="O205" s="69"/>
      <c r="P205" s="194" t="s">
        <v>307</v>
      </c>
      <c r="Q205"/>
      <c r="R205" s="69"/>
      <c r="S205" s="69"/>
      <c r="T205" s="68"/>
      <c r="U205" s="68"/>
      <c r="V205" s="68"/>
      <c r="W205" s="68"/>
      <c r="X205" s="68"/>
      <c r="Y205" s="68"/>
      <c r="Z205" s="68"/>
      <c r="AA205" s="68"/>
      <c r="AB205" s="68"/>
      <c r="AC205" s="68"/>
      <c r="AD205" s="68"/>
      <c r="AE205" s="68"/>
      <c r="AF205" s="68"/>
      <c r="AG205" s="68"/>
    </row>
    <row r="206" spans="3:33" ht="36.75" customHeight="1">
      <c r="C206" s="165"/>
      <c r="D206" s="70"/>
      <c r="E206" s="70"/>
      <c r="F206" s="71"/>
      <c r="H206" s="201" t="s">
        <v>381</v>
      </c>
      <c r="I206" s="73" t="str">
        <f>'Hoja 1 base'!A25</f>
        <v>QUINTANA ROO</v>
      </c>
      <c r="J206" s="73"/>
      <c r="K206" s="74"/>
      <c r="L206" s="75"/>
      <c r="M206" s="68"/>
      <c r="N206" s="68"/>
      <c r="O206" s="69"/>
      <c r="P206" s="194" t="s">
        <v>308</v>
      </c>
      <c r="Q206"/>
      <c r="R206" s="69"/>
      <c r="S206" s="69"/>
      <c r="T206" s="68"/>
      <c r="U206" s="68"/>
      <c r="V206" s="68"/>
      <c r="W206" s="68"/>
      <c r="X206" s="68"/>
      <c r="Y206" s="68"/>
      <c r="Z206" s="68"/>
      <c r="AA206" s="68"/>
      <c r="AB206" s="68"/>
      <c r="AC206" s="68"/>
      <c r="AD206" s="68"/>
      <c r="AE206" s="68"/>
      <c r="AF206" s="68"/>
      <c r="AG206" s="68"/>
    </row>
    <row r="207" spans="3:33" ht="36.75" customHeight="1">
      <c r="C207" s="165"/>
      <c r="D207" s="70"/>
      <c r="E207" s="70"/>
      <c r="F207" s="71"/>
      <c r="G207" s="70"/>
      <c r="H207" s="201" t="s">
        <v>382</v>
      </c>
      <c r="I207" s="73" t="str">
        <f>'Hoja 1 base'!A24</f>
        <v>QUERÉTARO</v>
      </c>
      <c r="J207" s="73"/>
      <c r="K207" s="74"/>
      <c r="L207" s="75"/>
      <c r="M207" s="68"/>
      <c r="N207" s="68"/>
      <c r="O207" s="69"/>
      <c r="P207" s="194" t="s">
        <v>309</v>
      </c>
      <c r="Q207"/>
      <c r="R207" s="69"/>
      <c r="S207" s="69"/>
      <c r="T207" s="68"/>
      <c r="U207" s="68"/>
      <c r="V207" s="68"/>
      <c r="W207" s="68"/>
      <c r="X207" s="68"/>
      <c r="Y207" s="68"/>
      <c r="Z207" s="68"/>
      <c r="AA207" s="68"/>
      <c r="AB207" s="68"/>
      <c r="AC207" s="68"/>
      <c r="AD207" s="68"/>
      <c r="AE207" s="68"/>
      <c r="AF207" s="68"/>
      <c r="AG207" s="68"/>
    </row>
    <row r="208" spans="3:33" ht="36.75" customHeight="1">
      <c r="C208" s="165"/>
      <c r="D208" s="70"/>
      <c r="E208" s="70"/>
      <c r="F208" s="71"/>
      <c r="G208" s="70"/>
      <c r="H208" s="201" t="s">
        <v>383</v>
      </c>
      <c r="I208" s="73" t="str">
        <f>'Hoja 1 base'!A26</f>
        <v>SAN LUIS POTOSÍ</v>
      </c>
      <c r="J208" s="73"/>
      <c r="K208" s="74"/>
      <c r="L208" s="75"/>
      <c r="M208" s="68"/>
      <c r="N208" s="68"/>
      <c r="O208" s="69"/>
      <c r="P208" s="194" t="s">
        <v>310</v>
      </c>
      <c r="Q208"/>
      <c r="R208" s="69"/>
      <c r="S208" s="69"/>
      <c r="T208" s="68"/>
      <c r="U208" s="68"/>
      <c r="V208" s="68"/>
      <c r="W208" s="68"/>
      <c r="X208" s="68"/>
      <c r="Y208" s="68"/>
      <c r="Z208" s="68"/>
      <c r="AA208" s="68"/>
      <c r="AB208" s="68"/>
      <c r="AC208" s="68"/>
      <c r="AD208" s="68"/>
      <c r="AE208" s="68"/>
      <c r="AF208" s="68"/>
      <c r="AG208" s="68"/>
    </row>
    <row r="209" spans="3:33" ht="36.75" customHeight="1">
      <c r="C209" s="165"/>
      <c r="D209" s="70"/>
      <c r="E209" s="70"/>
      <c r="F209" s="71"/>
      <c r="G209" s="70"/>
      <c r="H209" s="201" t="s">
        <v>384</v>
      </c>
      <c r="I209" s="73" t="str">
        <f>'Hoja 1 base'!A27</f>
        <v>SINALOA</v>
      </c>
      <c r="J209" s="73"/>
      <c r="K209" s="74"/>
      <c r="L209" s="75"/>
      <c r="M209" s="68"/>
      <c r="N209" s="68"/>
      <c r="O209" s="69"/>
      <c r="P209" s="194" t="s">
        <v>311</v>
      </c>
      <c r="Q209"/>
      <c r="R209" s="69"/>
      <c r="S209" s="69"/>
      <c r="T209" s="68"/>
      <c r="U209" s="68"/>
      <c r="V209" s="68"/>
      <c r="W209" s="68"/>
      <c r="X209" s="68"/>
      <c r="Y209" s="68"/>
      <c r="Z209" s="68"/>
      <c r="AA209" s="68"/>
      <c r="AB209" s="68"/>
      <c r="AC209" s="68"/>
      <c r="AD209" s="68"/>
      <c r="AE209" s="68"/>
      <c r="AF209" s="68"/>
      <c r="AG209" s="68"/>
    </row>
    <row r="210" spans="3:33" ht="36.75" customHeight="1">
      <c r="C210" s="165"/>
      <c r="D210" s="70"/>
      <c r="E210" s="70"/>
      <c r="F210" s="70"/>
      <c r="G210" s="70"/>
      <c r="H210" s="201" t="s">
        <v>359</v>
      </c>
      <c r="I210" s="73" t="str">
        <f>'Hoja 1 base'!A28</f>
        <v>SONORA</v>
      </c>
      <c r="J210" s="73"/>
      <c r="K210" s="74"/>
      <c r="L210" s="75"/>
      <c r="M210" s="68"/>
      <c r="N210" s="68"/>
      <c r="O210" s="69"/>
      <c r="P210" s="194" t="s">
        <v>312</v>
      </c>
      <c r="Q210"/>
      <c r="R210" s="69"/>
      <c r="S210" s="69"/>
      <c r="T210" s="68"/>
      <c r="U210" s="68"/>
      <c r="V210" s="68"/>
      <c r="W210" s="68"/>
      <c r="X210" s="68"/>
      <c r="Y210" s="68"/>
      <c r="Z210" s="68"/>
      <c r="AA210" s="68"/>
      <c r="AB210" s="68"/>
      <c r="AC210" s="68"/>
      <c r="AD210" s="68"/>
      <c r="AE210" s="68"/>
      <c r="AF210" s="68"/>
      <c r="AG210" s="68"/>
    </row>
    <row r="211" spans="3:33" ht="15">
      <c r="C211" s="165"/>
      <c r="D211" s="70"/>
      <c r="E211" s="70"/>
      <c r="F211" s="70"/>
      <c r="G211" s="70"/>
      <c r="H211" s="201" t="s">
        <v>385</v>
      </c>
      <c r="I211" s="73" t="str">
        <f>'Hoja 1 base'!A29</f>
        <v>TABASCO</v>
      </c>
      <c r="J211" s="73"/>
      <c r="K211" s="74"/>
      <c r="L211" s="75"/>
      <c r="M211" s="68"/>
      <c r="N211" s="68"/>
      <c r="O211" s="69"/>
      <c r="P211" s="194" t="s">
        <v>313</v>
      </c>
      <c r="Q211"/>
      <c r="R211" s="69"/>
      <c r="S211" s="69"/>
      <c r="T211" s="68"/>
      <c r="U211" s="68"/>
      <c r="V211" s="68"/>
      <c r="W211" s="68"/>
      <c r="X211" s="68"/>
      <c r="Y211" s="68"/>
      <c r="Z211" s="68"/>
      <c r="AA211" s="68"/>
      <c r="AB211" s="68"/>
      <c r="AC211" s="68"/>
      <c r="AD211" s="68"/>
      <c r="AE211" s="68"/>
      <c r="AF211" s="68"/>
      <c r="AG211" s="68"/>
    </row>
    <row r="212" spans="3:33" ht="36.75" customHeight="1">
      <c r="C212" s="165"/>
      <c r="D212" s="70"/>
      <c r="E212" s="70"/>
      <c r="F212" s="70"/>
      <c r="G212" s="70"/>
      <c r="H212" s="201" t="s">
        <v>386</v>
      </c>
      <c r="I212" s="73" t="str">
        <f>'Hoja 1 base'!A30</f>
        <v>TAMAULIPAS</v>
      </c>
      <c r="J212" s="73"/>
      <c r="K212" s="74"/>
      <c r="L212" s="75"/>
      <c r="M212" s="68"/>
      <c r="N212" s="68"/>
      <c r="O212" s="69"/>
      <c r="P212" s="194" t="s">
        <v>314</v>
      </c>
      <c r="Q212"/>
      <c r="R212" s="69"/>
      <c r="S212" s="69"/>
      <c r="T212" s="68"/>
      <c r="U212" s="68"/>
      <c r="V212" s="68"/>
      <c r="W212" s="68"/>
      <c r="X212" s="68"/>
      <c r="Y212" s="68"/>
      <c r="Z212" s="68"/>
      <c r="AA212" s="68"/>
      <c r="AB212" s="68"/>
      <c r="AC212" s="68"/>
      <c r="AD212" s="68"/>
      <c r="AE212" s="68"/>
      <c r="AF212" s="68"/>
      <c r="AG212" s="68"/>
    </row>
    <row r="213" spans="3:33" ht="36.75" customHeight="1">
      <c r="C213" s="165"/>
      <c r="D213" s="70"/>
      <c r="E213" s="70"/>
      <c r="F213" s="70"/>
      <c r="G213" s="70"/>
      <c r="H213" s="201" t="s">
        <v>387</v>
      </c>
      <c r="I213" s="73" t="str">
        <f>'Hoja 1 base'!A31</f>
        <v>TLAXCALA</v>
      </c>
      <c r="J213" s="73"/>
      <c r="K213" s="74"/>
      <c r="L213" s="75"/>
      <c r="M213" s="68"/>
      <c r="N213" s="68"/>
      <c r="O213" s="69"/>
      <c r="P213" s="194" t="s">
        <v>315</v>
      </c>
      <c r="Q213"/>
      <c r="R213" s="69"/>
      <c r="S213" s="69"/>
      <c r="T213" s="68"/>
      <c r="U213" s="68"/>
      <c r="V213" s="68"/>
      <c r="W213" s="68"/>
      <c r="X213" s="68"/>
      <c r="Y213" s="68"/>
      <c r="Z213" s="68"/>
      <c r="AA213" s="68"/>
      <c r="AB213" s="68"/>
      <c r="AC213" s="68"/>
      <c r="AD213" s="68"/>
      <c r="AE213" s="68"/>
      <c r="AF213" s="68"/>
      <c r="AG213" s="68"/>
    </row>
    <row r="214" spans="3:33" ht="36.75" customHeight="1">
      <c r="C214" s="165"/>
      <c r="D214" s="70"/>
      <c r="E214" s="70"/>
      <c r="F214" s="70"/>
      <c r="G214" s="70"/>
      <c r="H214" s="201" t="s">
        <v>388</v>
      </c>
      <c r="I214" s="73" t="str">
        <f>'Hoja 1 base'!A32</f>
        <v>VERACRUZ</v>
      </c>
      <c r="J214" s="73"/>
      <c r="K214" s="74"/>
      <c r="L214" s="75"/>
      <c r="M214" s="68"/>
      <c r="N214" s="68"/>
      <c r="O214" s="69"/>
      <c r="P214" s="194" t="s">
        <v>316</v>
      </c>
      <c r="Q214"/>
      <c r="R214" s="69"/>
      <c r="S214" s="69"/>
      <c r="T214" s="68"/>
      <c r="U214" s="68"/>
      <c r="V214" s="68"/>
      <c r="W214" s="68"/>
      <c r="X214" s="68"/>
      <c r="Y214" s="68"/>
      <c r="Z214" s="68"/>
      <c r="AA214" s="68"/>
      <c r="AB214" s="68"/>
      <c r="AC214" s="68"/>
      <c r="AD214" s="68"/>
      <c r="AE214" s="68"/>
      <c r="AF214" s="68"/>
      <c r="AG214" s="68"/>
    </row>
    <row r="215" spans="3:33" ht="36.75" customHeight="1">
      <c r="C215" s="165"/>
      <c r="D215" s="70"/>
      <c r="E215" s="70"/>
      <c r="F215" s="70"/>
      <c r="G215" s="70"/>
      <c r="H215" s="201" t="s">
        <v>389</v>
      </c>
      <c r="I215" s="73" t="str">
        <f>'Hoja 1 base'!A33</f>
        <v>YUCATÁN</v>
      </c>
      <c r="J215" s="73"/>
      <c r="K215" s="74"/>
      <c r="L215" s="75"/>
      <c r="M215" s="68"/>
      <c r="N215" s="68"/>
      <c r="O215" s="69"/>
      <c r="P215" s="194" t="s">
        <v>317</v>
      </c>
      <c r="Q215"/>
      <c r="R215" s="69"/>
      <c r="S215" s="69"/>
      <c r="T215" s="68"/>
      <c r="U215" s="68"/>
      <c r="V215" s="68"/>
      <c r="W215" s="68"/>
      <c r="X215" s="68"/>
      <c r="Y215" s="68"/>
      <c r="Z215" s="68"/>
      <c r="AA215" s="68"/>
      <c r="AB215" s="68"/>
      <c r="AC215" s="68"/>
      <c r="AD215" s="68"/>
      <c r="AE215" s="68"/>
      <c r="AF215" s="68"/>
      <c r="AG215" s="68"/>
    </row>
    <row r="216" spans="3:33" ht="36.75" customHeight="1">
      <c r="C216" s="165"/>
      <c r="D216" s="70"/>
      <c r="E216" s="70"/>
      <c r="F216" s="70"/>
      <c r="G216" s="70"/>
      <c r="H216" s="201" t="s">
        <v>390</v>
      </c>
      <c r="I216" s="73" t="str">
        <f>'Hoja 1 base'!A34</f>
        <v>ZACATECAS</v>
      </c>
      <c r="J216" s="73"/>
      <c r="K216" s="74"/>
      <c r="L216" s="75"/>
      <c r="M216" s="68"/>
      <c r="N216" s="68"/>
      <c r="O216" s="69"/>
      <c r="P216" s="194" t="s">
        <v>318</v>
      </c>
      <c r="Q216"/>
      <c r="R216" s="69"/>
      <c r="S216" s="69"/>
      <c r="T216" s="68"/>
      <c r="U216" s="68"/>
      <c r="V216" s="68"/>
      <c r="W216" s="68"/>
      <c r="X216" s="68"/>
      <c r="Y216" s="68"/>
      <c r="Z216" s="68"/>
      <c r="AA216" s="68"/>
      <c r="AB216" s="68"/>
      <c r="AC216" s="68"/>
      <c r="AD216" s="68"/>
      <c r="AE216" s="68"/>
      <c r="AF216" s="68"/>
      <c r="AG216" s="68"/>
    </row>
    <row r="217" spans="3:33" ht="36.75" customHeight="1">
      <c r="C217" s="165"/>
      <c r="D217" s="70"/>
      <c r="E217" s="70"/>
      <c r="F217" s="70"/>
      <c r="G217" s="70"/>
      <c r="H217" s="70"/>
      <c r="I217" s="70"/>
      <c r="J217" s="73"/>
      <c r="K217" s="74"/>
      <c r="L217" s="75"/>
      <c r="M217" s="68"/>
      <c r="N217" s="68"/>
      <c r="O217" s="78"/>
      <c r="P217" s="194" t="s">
        <v>319</v>
      </c>
      <c r="Q217"/>
      <c r="R217" s="69"/>
      <c r="S217" s="69"/>
      <c r="T217" s="68"/>
      <c r="U217" s="68"/>
      <c r="V217" s="68"/>
      <c r="W217" s="68"/>
      <c r="X217" s="68"/>
      <c r="Y217" s="68"/>
      <c r="Z217" s="68"/>
      <c r="AA217" s="68"/>
      <c r="AB217" s="68"/>
      <c r="AC217" s="68"/>
      <c r="AD217" s="68"/>
      <c r="AE217" s="68"/>
      <c r="AF217" s="68"/>
      <c r="AG217" s="68"/>
    </row>
    <row r="218" spans="3:33" ht="36.75" customHeight="1">
      <c r="C218" s="165"/>
      <c r="D218" s="70"/>
      <c r="E218" s="70"/>
      <c r="F218" s="70"/>
      <c r="G218" s="70"/>
      <c r="H218" s="70"/>
      <c r="I218" s="70"/>
      <c r="J218" s="73"/>
      <c r="K218" s="74"/>
      <c r="L218" s="75"/>
      <c r="M218" s="68"/>
      <c r="N218" s="68"/>
      <c r="O218" s="69"/>
      <c r="P218" s="194" t="s">
        <v>320</v>
      </c>
      <c r="Q218"/>
      <c r="R218" s="69"/>
      <c r="S218" s="69"/>
      <c r="T218" s="68"/>
      <c r="U218" s="68"/>
      <c r="V218" s="68"/>
      <c r="W218" s="68"/>
      <c r="X218" s="68"/>
      <c r="Y218" s="68"/>
      <c r="Z218" s="68"/>
      <c r="AA218" s="68"/>
      <c r="AB218" s="68"/>
      <c r="AC218" s="68"/>
      <c r="AD218" s="68"/>
      <c r="AE218" s="68"/>
      <c r="AF218" s="68"/>
      <c r="AG218" s="68"/>
    </row>
    <row r="219" spans="3:33" ht="36.75" customHeight="1">
      <c r="C219" s="165"/>
      <c r="D219" s="70"/>
      <c r="E219" s="70"/>
      <c r="F219" s="70"/>
      <c r="G219" s="70"/>
      <c r="H219" s="70"/>
      <c r="I219" s="70"/>
      <c r="J219" s="73"/>
      <c r="K219" s="74"/>
      <c r="L219" s="75"/>
      <c r="M219" s="68"/>
      <c r="N219" s="68"/>
      <c r="O219" s="69"/>
      <c r="P219" s="194" t="s">
        <v>321</v>
      </c>
      <c r="Q219"/>
      <c r="R219" s="69"/>
      <c r="S219" s="69"/>
      <c r="T219" s="68"/>
      <c r="U219" s="68"/>
      <c r="V219" s="68"/>
      <c r="W219" s="68"/>
      <c r="X219" s="68"/>
      <c r="Y219" s="68"/>
      <c r="Z219" s="68"/>
      <c r="AA219" s="68"/>
      <c r="AB219" s="68"/>
      <c r="AC219" s="68"/>
      <c r="AD219" s="68"/>
      <c r="AE219" s="68"/>
      <c r="AF219" s="68"/>
      <c r="AG219" s="68"/>
    </row>
    <row r="220" spans="3:33" ht="36.75" customHeight="1">
      <c r="C220" s="165"/>
      <c r="D220" s="70"/>
      <c r="E220" s="70"/>
      <c r="F220" s="70"/>
      <c r="G220" s="70"/>
      <c r="H220" s="70"/>
      <c r="I220" s="70"/>
      <c r="J220" s="73"/>
      <c r="K220" s="74"/>
      <c r="L220" s="75"/>
      <c r="M220" s="68"/>
      <c r="N220" s="68"/>
      <c r="O220" s="69"/>
      <c r="P220" s="194" t="s">
        <v>322</v>
      </c>
      <c r="Q220"/>
      <c r="R220" s="69"/>
      <c r="S220" s="69"/>
      <c r="T220" s="68"/>
      <c r="U220" s="68"/>
      <c r="V220" s="68"/>
      <c r="W220" s="68"/>
      <c r="X220" s="68"/>
      <c r="Y220" s="68"/>
      <c r="Z220" s="68"/>
      <c r="AA220" s="68"/>
      <c r="AB220" s="68"/>
      <c r="AC220" s="68"/>
      <c r="AD220" s="68"/>
      <c r="AE220" s="68"/>
      <c r="AF220" s="68"/>
      <c r="AG220" s="68"/>
    </row>
    <row r="221" spans="3:33" ht="36.75" customHeight="1">
      <c r="C221" s="165"/>
      <c r="D221" s="70"/>
      <c r="E221" s="70"/>
      <c r="F221" s="70"/>
      <c r="G221" s="70"/>
      <c r="H221" s="70"/>
      <c r="I221" s="70"/>
      <c r="J221" s="73"/>
      <c r="K221" s="74"/>
      <c r="L221" s="75"/>
      <c r="M221" s="68"/>
      <c r="N221" s="68"/>
      <c r="O221" s="69"/>
      <c r="P221" s="194" t="s">
        <v>323</v>
      </c>
      <c r="Q221"/>
      <c r="R221" s="69"/>
      <c r="S221" s="69"/>
      <c r="T221" s="68"/>
      <c r="U221" s="68"/>
      <c r="V221" s="68"/>
      <c r="W221" s="68"/>
      <c r="X221" s="68"/>
      <c r="Y221" s="68"/>
      <c r="Z221" s="68"/>
      <c r="AA221" s="68"/>
      <c r="AB221" s="68"/>
      <c r="AC221" s="68"/>
      <c r="AD221" s="68"/>
      <c r="AE221" s="68"/>
      <c r="AF221" s="68"/>
      <c r="AG221" s="68"/>
    </row>
    <row r="222" spans="3:33" ht="36.75" customHeight="1">
      <c r="C222" s="165"/>
      <c r="D222" s="70"/>
      <c r="E222" s="70"/>
      <c r="F222" s="70"/>
      <c r="G222" s="70"/>
      <c r="H222" s="70"/>
      <c r="I222" s="70"/>
      <c r="J222" s="73"/>
      <c r="K222" s="74"/>
      <c r="L222" s="75"/>
      <c r="M222" s="68"/>
      <c r="N222" s="68"/>
      <c r="O222" s="69"/>
      <c r="P222" s="194" t="s">
        <v>324</v>
      </c>
      <c r="Q222"/>
      <c r="R222" s="69"/>
      <c r="S222" s="69"/>
      <c r="T222" s="68"/>
      <c r="U222" s="68"/>
      <c r="V222" s="68"/>
      <c r="W222" s="68"/>
      <c r="X222" s="68"/>
      <c r="Y222" s="68"/>
      <c r="Z222" s="68"/>
      <c r="AA222" s="68"/>
      <c r="AB222" s="68"/>
      <c r="AC222" s="68"/>
      <c r="AD222" s="68"/>
      <c r="AE222" s="68"/>
      <c r="AF222" s="68"/>
      <c r="AG222" s="68"/>
    </row>
    <row r="223" spans="3:33" ht="36.75" customHeight="1">
      <c r="C223" s="165"/>
      <c r="D223" s="70"/>
      <c r="E223" s="70"/>
      <c r="F223" s="70"/>
      <c r="G223" s="70"/>
      <c r="H223" s="70"/>
      <c r="I223" s="70"/>
      <c r="J223" s="73"/>
      <c r="K223" s="74"/>
      <c r="L223" s="75"/>
      <c r="M223" s="68"/>
      <c r="N223" s="68"/>
      <c r="O223" s="69"/>
      <c r="P223" s="194" t="s">
        <v>325</v>
      </c>
      <c r="Q223"/>
      <c r="R223" s="69"/>
      <c r="S223" s="69"/>
      <c r="T223" s="68"/>
      <c r="U223" s="68"/>
      <c r="V223" s="68"/>
      <c r="W223" s="68"/>
      <c r="X223" s="68"/>
      <c r="Y223" s="68"/>
      <c r="Z223" s="68"/>
      <c r="AA223" s="68"/>
      <c r="AB223" s="68"/>
      <c r="AC223" s="68"/>
      <c r="AD223" s="68"/>
      <c r="AE223" s="68"/>
      <c r="AF223" s="68"/>
      <c r="AG223" s="68"/>
    </row>
    <row r="224" spans="3:33" ht="36.75" customHeight="1">
      <c r="C224" s="165"/>
      <c r="D224" s="70"/>
      <c r="E224" s="70"/>
      <c r="F224" s="70"/>
      <c r="G224" s="70"/>
      <c r="H224" s="70"/>
      <c r="I224" s="70"/>
      <c r="J224" s="73"/>
      <c r="K224" s="74"/>
      <c r="L224" s="75"/>
      <c r="M224" s="68"/>
      <c r="N224" s="68"/>
      <c r="O224" s="69"/>
      <c r="P224" s="194" t="s">
        <v>326</v>
      </c>
      <c r="Q224"/>
      <c r="R224" s="69"/>
      <c r="S224" s="69"/>
      <c r="T224" s="68"/>
      <c r="U224" s="68"/>
      <c r="V224" s="68"/>
      <c r="W224" s="68"/>
      <c r="X224" s="68"/>
      <c r="Y224" s="68"/>
      <c r="Z224" s="68"/>
      <c r="AA224" s="68"/>
      <c r="AB224" s="68"/>
      <c r="AC224" s="68"/>
      <c r="AD224" s="68"/>
      <c r="AE224" s="68"/>
      <c r="AF224" s="68"/>
      <c r="AG224" s="68"/>
    </row>
    <row r="225" spans="3:33" ht="36.75" customHeight="1">
      <c r="C225" s="165"/>
      <c r="D225" s="70"/>
      <c r="E225" s="70"/>
      <c r="F225" s="70"/>
      <c r="G225" s="70"/>
      <c r="H225" s="70"/>
      <c r="I225" s="70"/>
      <c r="J225" s="73"/>
      <c r="K225" s="74"/>
      <c r="L225" s="75"/>
      <c r="M225" s="68"/>
      <c r="N225" s="68"/>
      <c r="O225" s="69"/>
      <c r="P225" s="194" t="s">
        <v>327</v>
      </c>
      <c r="Q225"/>
      <c r="R225" s="69"/>
      <c r="S225" s="69"/>
      <c r="T225" s="68"/>
      <c r="U225" s="68"/>
      <c r="V225" s="68"/>
      <c r="W225" s="68"/>
      <c r="X225" s="68"/>
      <c r="Y225" s="68"/>
      <c r="Z225" s="68"/>
      <c r="AA225" s="68"/>
      <c r="AB225" s="68"/>
      <c r="AC225" s="68"/>
      <c r="AD225" s="68"/>
      <c r="AE225" s="68"/>
      <c r="AF225" s="68"/>
      <c r="AG225" s="68"/>
    </row>
    <row r="226" spans="3:33" ht="36.75" customHeight="1">
      <c r="C226" s="165"/>
      <c r="D226" s="70"/>
      <c r="E226" s="70"/>
      <c r="F226" s="70"/>
      <c r="G226" s="70"/>
      <c r="H226" s="70"/>
      <c r="I226" s="70"/>
      <c r="J226" s="73"/>
      <c r="K226" s="74"/>
      <c r="L226" s="75"/>
      <c r="M226" s="68"/>
      <c r="N226" s="68"/>
      <c r="O226" s="69"/>
      <c r="P226" s="194" t="s">
        <v>328</v>
      </c>
      <c r="Q226"/>
      <c r="R226" s="69"/>
      <c r="S226" s="69"/>
      <c r="T226" s="68"/>
      <c r="U226" s="68"/>
      <c r="V226" s="68"/>
      <c r="W226" s="68"/>
      <c r="X226" s="68"/>
      <c r="Y226" s="68"/>
      <c r="Z226" s="68"/>
      <c r="AA226" s="68"/>
      <c r="AB226" s="68"/>
      <c r="AC226" s="68"/>
      <c r="AD226" s="68"/>
      <c r="AE226" s="68"/>
      <c r="AF226" s="68"/>
      <c r="AG226" s="68"/>
    </row>
    <row r="227" spans="3:33" ht="36.75" customHeight="1">
      <c r="C227" s="165"/>
      <c r="D227" s="70"/>
      <c r="E227" s="70"/>
      <c r="F227" s="70"/>
      <c r="G227" s="70"/>
      <c r="H227" s="70"/>
      <c r="I227" s="70"/>
      <c r="J227" s="73"/>
      <c r="K227" s="74"/>
      <c r="L227" s="75"/>
      <c r="M227" s="68"/>
      <c r="N227" s="68"/>
      <c r="O227" s="69"/>
      <c r="P227" s="195" t="s">
        <v>354</v>
      </c>
      <c r="Q227"/>
      <c r="R227" s="69"/>
      <c r="S227" s="69"/>
      <c r="T227" s="68"/>
      <c r="U227" s="68"/>
      <c r="V227" s="68"/>
      <c r="W227" s="68"/>
      <c r="X227" s="68"/>
      <c r="Y227" s="68"/>
      <c r="Z227" s="68"/>
      <c r="AA227" s="68"/>
      <c r="AB227" s="68"/>
      <c r="AC227" s="68"/>
      <c r="AD227" s="68"/>
      <c r="AE227" s="68"/>
      <c r="AF227" s="68"/>
      <c r="AG227" s="68"/>
    </row>
    <row r="228" spans="3:33" ht="36.75" customHeight="1">
      <c r="C228" s="165"/>
      <c r="D228" s="70"/>
      <c r="E228" s="70"/>
      <c r="F228" s="70"/>
      <c r="G228" s="70"/>
      <c r="H228" s="70"/>
      <c r="I228" s="70"/>
      <c r="J228" s="73"/>
      <c r="K228" s="74"/>
      <c r="L228" s="75"/>
      <c r="M228" s="68"/>
      <c r="N228" s="68"/>
      <c r="O228" s="69"/>
      <c r="P228" s="194" t="s">
        <v>355</v>
      </c>
      <c r="Q228"/>
      <c r="R228" s="69"/>
      <c r="S228" s="69"/>
      <c r="T228" s="68"/>
      <c r="U228" s="68"/>
      <c r="V228" s="68"/>
      <c r="W228" s="68"/>
      <c r="X228" s="68"/>
      <c r="Y228" s="68"/>
      <c r="Z228" s="68"/>
      <c r="AA228" s="68"/>
      <c r="AB228" s="68"/>
      <c r="AC228" s="68"/>
      <c r="AD228" s="68"/>
      <c r="AE228" s="68"/>
      <c r="AF228" s="68"/>
      <c r="AG228" s="68"/>
    </row>
    <row r="229" spans="3:33" ht="43.5" customHeight="1">
      <c r="C229" s="165"/>
      <c r="D229" s="70"/>
      <c r="E229" s="70"/>
      <c r="F229" s="70"/>
      <c r="G229" s="70"/>
      <c r="H229" s="70"/>
      <c r="I229" s="70"/>
      <c r="J229" s="73"/>
      <c r="K229" s="74"/>
      <c r="L229" s="75"/>
      <c r="M229" s="68"/>
      <c r="N229" s="68"/>
      <c r="O229" s="69"/>
      <c r="P229" s="195" t="s">
        <v>356</v>
      </c>
      <c r="Q229"/>
      <c r="R229" s="69"/>
      <c r="S229" s="69"/>
      <c r="T229" s="68"/>
      <c r="U229" s="68"/>
      <c r="V229" s="68"/>
      <c r="W229" s="68"/>
      <c r="X229" s="68"/>
      <c r="Y229" s="68"/>
      <c r="Z229" s="68"/>
      <c r="AA229" s="68"/>
      <c r="AB229" s="68"/>
      <c r="AC229" s="68"/>
      <c r="AD229" s="68"/>
      <c r="AE229" s="68"/>
      <c r="AF229" s="68"/>
      <c r="AG229" s="68"/>
    </row>
    <row r="230" spans="3:33" ht="36.75" customHeight="1">
      <c r="C230" s="164"/>
      <c r="D230" s="68"/>
      <c r="E230" s="68"/>
      <c r="F230" s="68"/>
      <c r="G230" s="68"/>
      <c r="H230" s="68"/>
      <c r="I230" s="68"/>
      <c r="J230" s="79"/>
      <c r="K230" s="76"/>
      <c r="L230" s="75"/>
      <c r="M230" s="68"/>
      <c r="N230" s="68"/>
      <c r="O230" s="69"/>
      <c r="P230" t="s">
        <v>286</v>
      </c>
      <c r="Q230"/>
      <c r="R230" s="69"/>
      <c r="S230" s="69"/>
      <c r="T230" s="68"/>
      <c r="U230" s="68"/>
      <c r="V230" s="68"/>
      <c r="W230" s="68"/>
      <c r="X230" s="68"/>
      <c r="Y230" s="68"/>
      <c r="Z230" s="68"/>
      <c r="AA230" s="68"/>
      <c r="AB230" s="68"/>
      <c r="AC230" s="68"/>
      <c r="AD230" s="68"/>
      <c r="AE230" s="68"/>
      <c r="AF230" s="68"/>
      <c r="AG230" s="68"/>
    </row>
    <row r="231" spans="3:33" ht="36.75" customHeight="1">
      <c r="C231" s="164"/>
      <c r="D231" s="68"/>
      <c r="E231" s="68"/>
      <c r="F231" s="68"/>
      <c r="G231" s="68"/>
      <c r="H231" s="68"/>
      <c r="I231" s="68"/>
      <c r="J231" s="79"/>
      <c r="K231" s="76"/>
      <c r="L231" s="75"/>
      <c r="M231" s="68"/>
      <c r="N231" s="68"/>
      <c r="O231" s="69"/>
      <c r="P231" s="126"/>
      <c r="Q231" s="69"/>
      <c r="R231" s="69"/>
      <c r="S231" s="69"/>
      <c r="T231" s="68"/>
      <c r="U231" s="68"/>
      <c r="V231" s="68"/>
      <c r="W231" s="68"/>
      <c r="X231" s="68"/>
      <c r="Y231" s="68"/>
      <c r="Z231" s="68"/>
      <c r="AA231" s="68"/>
      <c r="AB231" s="68"/>
      <c r="AC231" s="68"/>
      <c r="AD231" s="68"/>
      <c r="AE231" s="68"/>
      <c r="AF231" s="68"/>
      <c r="AG231" s="68"/>
    </row>
    <row r="232" spans="3:33" ht="36.75" customHeight="1">
      <c r="C232" s="164"/>
      <c r="D232" s="68"/>
      <c r="E232" s="68"/>
      <c r="F232" s="68"/>
      <c r="G232" s="68"/>
      <c r="H232" s="68"/>
      <c r="I232" s="68"/>
      <c r="J232" s="79"/>
      <c r="K232" s="76"/>
      <c r="L232" s="75"/>
      <c r="M232" s="68"/>
      <c r="N232" s="68"/>
      <c r="O232" s="69"/>
      <c r="P232" s="125"/>
      <c r="Q232" s="69"/>
      <c r="R232" s="69"/>
      <c r="S232" s="69"/>
      <c r="T232" s="68"/>
      <c r="U232" s="68"/>
      <c r="V232" s="68"/>
      <c r="W232" s="68"/>
      <c r="X232" s="68"/>
      <c r="Y232" s="68"/>
      <c r="Z232" s="68"/>
      <c r="AA232" s="68"/>
      <c r="AB232" s="68"/>
      <c r="AC232" s="68"/>
      <c r="AD232" s="68"/>
      <c r="AE232" s="68"/>
      <c r="AF232" s="68"/>
      <c r="AG232" s="68"/>
    </row>
    <row r="233" spans="3:33" ht="36.75" customHeight="1">
      <c r="C233" s="164"/>
      <c r="D233" s="68"/>
      <c r="E233" s="68"/>
      <c r="F233" s="68"/>
      <c r="G233" s="68"/>
      <c r="H233" s="68"/>
      <c r="I233" s="68"/>
      <c r="J233" s="79"/>
      <c r="K233" s="76"/>
      <c r="L233" s="75"/>
      <c r="M233" s="68"/>
      <c r="N233" s="68"/>
      <c r="O233" s="69"/>
      <c r="P233" s="125"/>
      <c r="Q233" s="69"/>
      <c r="R233" s="69"/>
      <c r="S233" s="69"/>
      <c r="T233" s="68"/>
      <c r="U233" s="68"/>
      <c r="V233" s="68"/>
      <c r="W233" s="68"/>
      <c r="X233" s="68"/>
      <c r="Y233" s="68"/>
      <c r="Z233" s="68"/>
      <c r="AA233" s="68"/>
      <c r="AB233" s="68"/>
      <c r="AC233" s="68"/>
      <c r="AD233" s="68"/>
      <c r="AE233" s="68"/>
      <c r="AF233" s="68"/>
      <c r="AG233" s="68"/>
    </row>
    <row r="234" spans="3:33" ht="36.75" customHeight="1">
      <c r="C234" s="164"/>
      <c r="D234" s="68"/>
      <c r="E234" s="68"/>
      <c r="F234" s="68"/>
      <c r="G234" s="68"/>
      <c r="H234" s="68"/>
      <c r="I234" s="68"/>
      <c r="J234" s="79"/>
      <c r="K234" s="76"/>
      <c r="L234" s="75"/>
      <c r="M234" s="68"/>
      <c r="N234" s="68"/>
      <c r="O234" s="69"/>
      <c r="P234" s="125"/>
      <c r="Q234" s="69"/>
      <c r="R234" s="69"/>
      <c r="S234" s="69"/>
      <c r="T234" s="68"/>
      <c r="U234" s="68"/>
      <c r="V234" s="68"/>
      <c r="W234" s="68"/>
      <c r="X234" s="68"/>
      <c r="Y234" s="68"/>
      <c r="Z234" s="68"/>
      <c r="AA234" s="68"/>
      <c r="AB234" s="68"/>
      <c r="AC234" s="68"/>
      <c r="AD234" s="68"/>
      <c r="AE234" s="68"/>
      <c r="AF234" s="68"/>
      <c r="AG234" s="68"/>
    </row>
    <row r="235" spans="3:33" ht="36.75" customHeight="1">
      <c r="C235" s="164"/>
      <c r="D235" s="68"/>
      <c r="E235" s="68"/>
      <c r="F235" s="68"/>
      <c r="G235" s="68"/>
      <c r="H235" s="68"/>
      <c r="I235" s="68"/>
      <c r="J235" s="79"/>
      <c r="K235" s="76"/>
      <c r="L235" s="75"/>
      <c r="M235" s="68"/>
      <c r="N235" s="68"/>
      <c r="O235" s="69"/>
      <c r="P235" s="125"/>
      <c r="Q235" s="69"/>
      <c r="R235" s="69"/>
      <c r="S235" s="69"/>
      <c r="T235" s="68"/>
      <c r="U235" s="68"/>
      <c r="V235" s="68"/>
      <c r="W235" s="68"/>
      <c r="X235" s="68"/>
      <c r="Y235" s="68"/>
      <c r="Z235" s="68"/>
      <c r="AA235" s="68"/>
      <c r="AB235" s="68"/>
      <c r="AC235" s="68"/>
      <c r="AD235" s="68"/>
      <c r="AE235" s="68"/>
      <c r="AF235" s="68"/>
      <c r="AG235" s="68"/>
    </row>
    <row r="236" spans="3:33" ht="36.75" customHeight="1">
      <c r="C236" s="164"/>
      <c r="D236" s="68"/>
      <c r="E236" s="68"/>
      <c r="F236" s="68"/>
      <c r="G236" s="68"/>
      <c r="H236" s="68"/>
      <c r="I236" s="68"/>
      <c r="J236" s="79"/>
      <c r="K236" s="76"/>
      <c r="L236" s="75"/>
      <c r="M236" s="68"/>
      <c r="N236" s="68"/>
      <c r="O236" s="69"/>
      <c r="P236" s="125"/>
      <c r="Q236" s="69"/>
      <c r="R236" s="69"/>
      <c r="S236" s="69"/>
      <c r="T236" s="68"/>
      <c r="U236" s="68"/>
      <c r="V236" s="68"/>
      <c r="W236" s="68"/>
      <c r="X236" s="68"/>
      <c r="Y236" s="68"/>
      <c r="Z236" s="68"/>
      <c r="AA236" s="68"/>
      <c r="AB236" s="68"/>
      <c r="AC236" s="68"/>
      <c r="AD236" s="68"/>
      <c r="AE236" s="68"/>
      <c r="AF236" s="68"/>
      <c r="AG236" s="68"/>
    </row>
    <row r="237" spans="3:33" ht="36.75" customHeight="1">
      <c r="C237" s="164"/>
      <c r="D237" s="68"/>
      <c r="E237" s="68"/>
      <c r="F237" s="68"/>
      <c r="G237" s="68"/>
      <c r="H237" s="68"/>
      <c r="I237" s="68"/>
      <c r="J237" s="79"/>
      <c r="K237" s="76"/>
      <c r="L237" s="75"/>
      <c r="M237" s="68"/>
      <c r="N237" s="68"/>
      <c r="O237" s="69"/>
      <c r="P237" s="125"/>
      <c r="Q237" s="69"/>
      <c r="R237" s="69"/>
      <c r="S237" s="69"/>
      <c r="T237" s="68"/>
      <c r="U237" s="68"/>
      <c r="V237" s="68"/>
      <c r="W237" s="68"/>
      <c r="X237" s="68"/>
      <c r="Y237" s="68"/>
      <c r="Z237" s="68"/>
      <c r="AA237" s="68"/>
      <c r="AB237" s="68"/>
      <c r="AC237" s="68"/>
      <c r="AD237" s="68"/>
      <c r="AE237" s="68"/>
      <c r="AF237" s="68"/>
      <c r="AG237" s="68"/>
    </row>
    <row r="238" spans="3:33" ht="36.75" customHeight="1">
      <c r="C238" s="164"/>
      <c r="D238" s="68"/>
      <c r="E238" s="68"/>
      <c r="F238" s="68"/>
      <c r="G238" s="68"/>
      <c r="H238" s="68"/>
      <c r="I238" s="68"/>
      <c r="J238" s="79"/>
      <c r="K238" s="76"/>
      <c r="L238" s="75"/>
      <c r="M238" s="68"/>
      <c r="N238" s="68"/>
      <c r="O238" s="69"/>
      <c r="P238" s="125"/>
      <c r="Q238" s="69"/>
      <c r="R238" s="69"/>
      <c r="S238" s="69"/>
      <c r="T238" s="68"/>
      <c r="U238" s="68"/>
      <c r="V238" s="68"/>
      <c r="W238" s="68"/>
      <c r="X238" s="68"/>
      <c r="Y238" s="68"/>
      <c r="Z238" s="68"/>
      <c r="AA238" s="68"/>
      <c r="AB238" s="68"/>
      <c r="AC238" s="68"/>
      <c r="AD238" s="68"/>
      <c r="AE238" s="68"/>
      <c r="AF238" s="68"/>
      <c r="AG238" s="68"/>
    </row>
    <row r="239" spans="3:33" ht="36.75" customHeight="1">
      <c r="C239" s="164"/>
      <c r="D239" s="68"/>
      <c r="E239" s="68"/>
      <c r="F239" s="68"/>
      <c r="G239" s="68"/>
      <c r="H239" s="68"/>
      <c r="I239" s="68"/>
      <c r="J239" s="79"/>
      <c r="K239" s="76"/>
      <c r="L239" s="75"/>
      <c r="M239" s="68"/>
      <c r="N239" s="68"/>
      <c r="O239" s="69"/>
      <c r="P239" s="125"/>
      <c r="Q239" s="69"/>
      <c r="R239" s="69"/>
      <c r="S239" s="69"/>
      <c r="T239" s="68"/>
      <c r="U239" s="68"/>
      <c r="V239" s="68"/>
      <c r="W239" s="68"/>
      <c r="X239" s="68"/>
      <c r="Y239" s="68"/>
      <c r="Z239" s="68"/>
      <c r="AA239" s="68"/>
      <c r="AB239" s="68"/>
      <c r="AC239" s="68"/>
      <c r="AD239" s="68"/>
      <c r="AE239" s="68"/>
      <c r="AF239" s="68"/>
      <c r="AG239" s="68"/>
    </row>
    <row r="240" spans="3:33" ht="36.75" customHeight="1">
      <c r="C240" s="164"/>
      <c r="D240" s="68"/>
      <c r="E240" s="68"/>
      <c r="F240" s="68"/>
      <c r="G240" s="68"/>
      <c r="H240" s="68"/>
      <c r="I240" s="68"/>
      <c r="J240" s="79"/>
      <c r="K240" s="76"/>
      <c r="L240" s="75"/>
      <c r="M240" s="68"/>
      <c r="N240" s="68"/>
      <c r="O240" s="69"/>
      <c r="P240" s="125"/>
      <c r="Q240" s="69"/>
      <c r="R240" s="69"/>
      <c r="S240" s="69"/>
      <c r="T240" s="68"/>
      <c r="U240" s="68"/>
      <c r="V240" s="68"/>
      <c r="W240" s="68"/>
      <c r="X240" s="68"/>
      <c r="Y240" s="68"/>
      <c r="Z240" s="68"/>
      <c r="AA240" s="68"/>
      <c r="AB240" s="68"/>
      <c r="AC240" s="68"/>
      <c r="AD240" s="68"/>
      <c r="AE240" s="68"/>
      <c r="AF240" s="68"/>
      <c r="AG240" s="68"/>
    </row>
    <row r="241" spans="3:33" ht="36.75" customHeight="1">
      <c r="C241" s="164"/>
      <c r="D241" s="68"/>
      <c r="E241" s="68"/>
      <c r="F241" s="68"/>
      <c r="G241" s="68"/>
      <c r="H241" s="68"/>
      <c r="I241" s="68"/>
      <c r="J241" s="79"/>
      <c r="K241" s="76"/>
      <c r="L241" s="75"/>
      <c r="M241" s="68"/>
      <c r="N241" s="68"/>
      <c r="O241" s="69"/>
      <c r="P241" s="125"/>
      <c r="Q241" s="69"/>
      <c r="R241" s="69"/>
      <c r="S241" s="69"/>
      <c r="T241" s="68"/>
      <c r="U241" s="68"/>
      <c r="V241" s="68"/>
      <c r="W241" s="68"/>
      <c r="X241" s="68"/>
      <c r="Y241" s="68"/>
      <c r="Z241" s="68"/>
      <c r="AA241" s="68"/>
      <c r="AB241" s="68"/>
      <c r="AC241" s="68"/>
      <c r="AD241" s="68"/>
      <c r="AE241" s="68"/>
      <c r="AF241" s="68"/>
      <c r="AG241" s="68"/>
    </row>
    <row r="242" spans="3:33" ht="36.75" customHeight="1">
      <c r="C242" s="164"/>
      <c r="D242" s="68"/>
      <c r="E242" s="68"/>
      <c r="F242" s="68"/>
      <c r="G242" s="68"/>
      <c r="H242" s="68"/>
      <c r="I242" s="68"/>
      <c r="J242" s="79"/>
      <c r="K242" s="76"/>
      <c r="L242" s="75"/>
      <c r="M242" s="68"/>
      <c r="N242" s="68"/>
      <c r="O242" s="69"/>
      <c r="P242" s="125"/>
      <c r="Q242" s="69"/>
      <c r="R242" s="69"/>
      <c r="S242" s="69"/>
      <c r="T242" s="68"/>
      <c r="U242" s="68"/>
      <c r="V242" s="68"/>
      <c r="W242" s="68"/>
      <c r="X242" s="68"/>
      <c r="Y242" s="68"/>
      <c r="Z242" s="68"/>
      <c r="AA242" s="68"/>
      <c r="AB242" s="68"/>
      <c r="AC242" s="68"/>
      <c r="AD242" s="68"/>
      <c r="AE242" s="68"/>
      <c r="AF242" s="68"/>
      <c r="AG242" s="68"/>
    </row>
    <row r="243" spans="3:33" ht="36.75" customHeight="1">
      <c r="C243" s="164"/>
      <c r="D243" s="68"/>
      <c r="E243" s="68"/>
      <c r="F243" s="68"/>
      <c r="G243" s="68"/>
      <c r="H243" s="68"/>
      <c r="I243" s="68"/>
      <c r="J243" s="79"/>
      <c r="K243" s="76"/>
      <c r="L243" s="75"/>
      <c r="M243" s="68"/>
      <c r="N243" s="68"/>
      <c r="O243" s="69"/>
      <c r="P243" s="125"/>
      <c r="Q243" s="69"/>
      <c r="R243" s="69"/>
      <c r="S243" s="69"/>
      <c r="T243" s="68"/>
      <c r="U243" s="68"/>
      <c r="V243" s="68"/>
      <c r="W243" s="68"/>
      <c r="X243" s="68"/>
      <c r="Y243" s="68"/>
      <c r="Z243" s="68"/>
      <c r="AA243" s="68"/>
      <c r="AB243" s="68"/>
      <c r="AC243" s="68"/>
      <c r="AD243" s="68"/>
      <c r="AE243" s="68"/>
      <c r="AF243" s="68"/>
      <c r="AG243" s="68"/>
    </row>
    <row r="244" spans="3:33" ht="36.75" customHeight="1">
      <c r="C244" s="164"/>
      <c r="D244" s="68"/>
      <c r="E244" s="68"/>
      <c r="F244" s="68"/>
      <c r="G244" s="68"/>
      <c r="H244" s="68"/>
      <c r="I244" s="68"/>
      <c r="J244" s="79"/>
      <c r="K244" s="76"/>
      <c r="L244" s="75"/>
      <c r="M244" s="68"/>
      <c r="N244" s="68"/>
      <c r="O244" s="69"/>
      <c r="P244" s="126"/>
      <c r="Q244" s="69"/>
      <c r="R244" s="69"/>
      <c r="S244" s="69"/>
      <c r="T244" s="68"/>
      <c r="U244" s="68"/>
      <c r="V244" s="68"/>
      <c r="W244" s="68"/>
      <c r="X244" s="68"/>
      <c r="Y244" s="68"/>
      <c r="Z244" s="68"/>
      <c r="AA244" s="68"/>
      <c r="AB244" s="68"/>
      <c r="AC244" s="68"/>
      <c r="AD244" s="68"/>
      <c r="AE244" s="68"/>
      <c r="AF244" s="68"/>
      <c r="AG244" s="68"/>
    </row>
    <row r="245" spans="3:33" ht="36.75" customHeight="1">
      <c r="C245" s="164"/>
      <c r="D245" s="68"/>
      <c r="E245" s="68"/>
      <c r="F245" s="68"/>
      <c r="G245" s="68"/>
      <c r="H245" s="68"/>
      <c r="I245" s="68"/>
      <c r="J245" s="79"/>
      <c r="K245" s="76"/>
      <c r="L245" s="75"/>
      <c r="M245" s="68"/>
      <c r="N245" s="68"/>
      <c r="O245" s="69"/>
      <c r="P245" s="125"/>
      <c r="Q245" s="69"/>
      <c r="R245" s="69"/>
      <c r="S245" s="69"/>
      <c r="T245" s="68"/>
      <c r="U245" s="68"/>
      <c r="V245" s="68"/>
      <c r="W245" s="68"/>
      <c r="X245" s="68"/>
      <c r="Y245" s="68"/>
      <c r="Z245" s="68"/>
      <c r="AA245" s="68"/>
      <c r="AB245" s="68"/>
      <c r="AC245" s="68"/>
      <c r="AD245" s="68"/>
      <c r="AE245" s="68"/>
      <c r="AF245" s="68"/>
      <c r="AG245" s="68"/>
    </row>
    <row r="246" spans="3:33" ht="36.75" customHeight="1">
      <c r="C246" s="164"/>
      <c r="D246" s="68"/>
      <c r="E246" s="68"/>
      <c r="F246" s="68"/>
      <c r="G246" s="68"/>
      <c r="H246" s="68"/>
      <c r="I246" s="68"/>
      <c r="J246" s="79"/>
      <c r="K246" s="76"/>
      <c r="L246" s="75"/>
      <c r="M246" s="68"/>
      <c r="N246" s="68"/>
      <c r="O246" s="69"/>
      <c r="P246" s="125"/>
      <c r="Q246" s="69"/>
      <c r="R246" s="69"/>
      <c r="S246" s="69"/>
      <c r="T246" s="68"/>
      <c r="U246" s="68"/>
      <c r="V246" s="68"/>
      <c r="W246" s="68"/>
      <c r="X246" s="68"/>
      <c r="Y246" s="68"/>
      <c r="Z246" s="68"/>
      <c r="AA246" s="68"/>
      <c r="AB246" s="68"/>
      <c r="AC246" s="68"/>
      <c r="AD246" s="68"/>
      <c r="AE246" s="68"/>
      <c r="AF246" s="68"/>
      <c r="AG246" s="68"/>
    </row>
    <row r="247" spans="3:33" ht="36.75" customHeight="1">
      <c r="C247" s="164"/>
      <c r="D247" s="68"/>
      <c r="E247" s="68"/>
      <c r="F247" s="68"/>
      <c r="G247" s="68"/>
      <c r="H247" s="68"/>
      <c r="I247" s="68"/>
      <c r="J247" s="79"/>
      <c r="K247" s="76"/>
      <c r="L247" s="75"/>
      <c r="M247" s="68"/>
      <c r="N247" s="68"/>
      <c r="O247" s="69"/>
      <c r="P247" s="125"/>
      <c r="Q247" s="69"/>
      <c r="R247" s="69"/>
      <c r="S247" s="69"/>
      <c r="T247" s="68"/>
      <c r="U247" s="68"/>
      <c r="V247" s="68"/>
      <c r="W247" s="68"/>
      <c r="X247" s="68"/>
      <c r="Y247" s="68"/>
      <c r="Z247" s="68"/>
      <c r="AA247" s="68"/>
      <c r="AB247" s="68"/>
      <c r="AC247" s="68"/>
      <c r="AD247" s="68"/>
      <c r="AE247" s="68"/>
      <c r="AF247" s="68"/>
      <c r="AG247" s="68"/>
    </row>
    <row r="248" spans="3:33" ht="36.75" customHeight="1">
      <c r="C248" s="164"/>
      <c r="D248" s="68"/>
      <c r="E248" s="68"/>
      <c r="F248" s="68"/>
      <c r="G248" s="68"/>
      <c r="H248" s="68"/>
      <c r="I248" s="68"/>
      <c r="J248" s="79"/>
      <c r="K248" s="76"/>
      <c r="L248" s="75"/>
      <c r="M248" s="68"/>
      <c r="N248" s="68"/>
      <c r="O248" s="69"/>
      <c r="P248" s="125"/>
      <c r="Q248" s="69"/>
      <c r="R248" s="69"/>
      <c r="S248" s="69"/>
      <c r="T248" s="68"/>
      <c r="U248" s="68"/>
      <c r="V248" s="68"/>
      <c r="W248" s="68"/>
      <c r="X248" s="68"/>
      <c r="Y248" s="68"/>
      <c r="Z248" s="68"/>
      <c r="AA248" s="68"/>
      <c r="AB248" s="68"/>
      <c r="AC248" s="68"/>
      <c r="AD248" s="68"/>
      <c r="AE248" s="68"/>
      <c r="AF248" s="68"/>
      <c r="AG248" s="68"/>
    </row>
    <row r="249" spans="3:33" ht="36.75" customHeight="1">
      <c r="C249" s="164"/>
      <c r="D249" s="68"/>
      <c r="E249" s="68"/>
      <c r="F249" s="68"/>
      <c r="G249" s="68"/>
      <c r="H249" s="68"/>
      <c r="I249" s="68"/>
      <c r="J249" s="79"/>
      <c r="K249" s="76"/>
      <c r="L249" s="75"/>
      <c r="M249" s="68"/>
      <c r="N249" s="68"/>
      <c r="O249" s="69"/>
      <c r="P249" s="125"/>
      <c r="Q249" s="69"/>
      <c r="R249" s="69"/>
      <c r="S249" s="69"/>
      <c r="T249" s="68"/>
      <c r="U249" s="68"/>
      <c r="V249" s="68"/>
      <c r="W249" s="68"/>
      <c r="X249" s="68"/>
      <c r="Y249" s="68"/>
      <c r="Z249" s="68"/>
      <c r="AA249" s="68"/>
      <c r="AB249" s="68"/>
      <c r="AC249" s="68"/>
      <c r="AD249" s="68"/>
      <c r="AE249" s="68"/>
      <c r="AF249" s="68"/>
      <c r="AG249" s="68"/>
    </row>
    <row r="250" spans="3:33" ht="36.75" customHeight="1">
      <c r="C250" s="164"/>
      <c r="D250" s="68"/>
      <c r="E250" s="68"/>
      <c r="F250" s="68"/>
      <c r="G250" s="68"/>
      <c r="H250" s="68"/>
      <c r="I250" s="68"/>
      <c r="J250" s="79"/>
      <c r="K250" s="76"/>
      <c r="L250" s="75"/>
      <c r="M250" s="68"/>
      <c r="N250" s="68"/>
      <c r="O250" s="69"/>
      <c r="P250" s="125"/>
      <c r="Q250" s="69"/>
      <c r="R250" s="69"/>
      <c r="S250" s="69"/>
      <c r="T250" s="68"/>
      <c r="U250" s="68"/>
      <c r="V250" s="68"/>
      <c r="W250" s="68"/>
      <c r="X250" s="68"/>
      <c r="Y250" s="68"/>
      <c r="Z250" s="68"/>
      <c r="AA250" s="68"/>
      <c r="AB250" s="68"/>
      <c r="AC250" s="68"/>
      <c r="AD250" s="68"/>
      <c r="AE250" s="68"/>
      <c r="AF250" s="68"/>
      <c r="AG250" s="68"/>
    </row>
    <row r="251" spans="3:33" ht="36.75" customHeight="1">
      <c r="C251" s="164"/>
      <c r="D251" s="68"/>
      <c r="E251" s="68"/>
      <c r="F251" s="68"/>
      <c r="G251" s="68"/>
      <c r="H251" s="68"/>
      <c r="I251" s="68"/>
      <c r="J251" s="79"/>
      <c r="K251" s="76"/>
      <c r="L251" s="75"/>
      <c r="M251" s="68"/>
      <c r="N251" s="68"/>
      <c r="O251" s="69"/>
      <c r="P251" s="125"/>
      <c r="Q251" s="69"/>
      <c r="R251" s="69"/>
      <c r="S251" s="69"/>
      <c r="T251" s="68"/>
      <c r="U251" s="68"/>
      <c r="V251" s="68"/>
      <c r="W251" s="68"/>
      <c r="X251" s="68"/>
      <c r="Y251" s="68"/>
      <c r="Z251" s="68"/>
      <c r="AA251" s="68"/>
      <c r="AB251" s="68"/>
      <c r="AC251" s="68"/>
      <c r="AD251" s="68"/>
      <c r="AE251" s="68"/>
      <c r="AF251" s="68"/>
      <c r="AG251" s="68"/>
    </row>
    <row r="252" spans="3:33" ht="36.75" customHeight="1">
      <c r="C252" s="164"/>
      <c r="D252" s="68"/>
      <c r="E252" s="68"/>
      <c r="F252" s="68"/>
      <c r="G252" s="68"/>
      <c r="H252" s="68"/>
      <c r="I252" s="68"/>
      <c r="J252" s="79"/>
      <c r="K252" s="76"/>
      <c r="L252" s="75"/>
      <c r="M252" s="68"/>
      <c r="N252" s="68"/>
      <c r="O252" s="69"/>
      <c r="P252" s="125"/>
      <c r="Q252" s="69"/>
      <c r="R252" s="69"/>
      <c r="S252" s="69"/>
      <c r="T252" s="68"/>
      <c r="U252" s="68"/>
      <c r="V252" s="68"/>
      <c r="W252" s="68"/>
      <c r="X252" s="68"/>
      <c r="Y252" s="68"/>
      <c r="Z252" s="68"/>
      <c r="AA252" s="68"/>
      <c r="AB252" s="68"/>
      <c r="AC252" s="68"/>
      <c r="AD252" s="68"/>
      <c r="AE252" s="68"/>
      <c r="AF252" s="68"/>
      <c r="AG252" s="68"/>
    </row>
    <row r="253" spans="3:33" ht="36.75" customHeight="1">
      <c r="C253" s="164"/>
      <c r="D253" s="68"/>
      <c r="E253" s="68"/>
      <c r="F253" s="68"/>
      <c r="G253" s="68"/>
      <c r="H253" s="68"/>
      <c r="I253" s="68"/>
      <c r="J253" s="79"/>
      <c r="K253" s="76"/>
      <c r="L253" s="75"/>
      <c r="M253" s="68"/>
      <c r="N253" s="68"/>
      <c r="O253" s="69"/>
      <c r="P253" s="125"/>
      <c r="Q253" s="69"/>
      <c r="R253" s="69"/>
      <c r="S253" s="69"/>
      <c r="T253" s="68"/>
      <c r="U253" s="68"/>
      <c r="V253" s="68"/>
      <c r="W253" s="68"/>
      <c r="X253" s="68"/>
      <c r="Y253" s="68"/>
      <c r="Z253" s="68"/>
      <c r="AA253" s="68"/>
      <c r="AB253" s="68"/>
      <c r="AC253" s="68"/>
      <c r="AD253" s="68"/>
      <c r="AE253" s="68"/>
      <c r="AF253" s="68"/>
      <c r="AG253" s="68"/>
    </row>
    <row r="254" spans="3:33" ht="36.75" customHeight="1">
      <c r="C254" s="164"/>
      <c r="D254" s="68"/>
      <c r="E254" s="68"/>
      <c r="F254" s="68"/>
      <c r="G254" s="68"/>
      <c r="H254" s="68"/>
      <c r="I254" s="68"/>
      <c r="J254" s="79"/>
      <c r="K254" s="76"/>
      <c r="L254" s="75"/>
      <c r="M254" s="68"/>
      <c r="N254" s="68"/>
      <c r="O254" s="69"/>
      <c r="P254" s="125"/>
      <c r="Q254" s="69"/>
      <c r="R254" s="69"/>
      <c r="S254" s="69"/>
      <c r="T254" s="68"/>
      <c r="U254" s="68"/>
      <c r="V254" s="68"/>
      <c r="W254" s="68"/>
      <c r="X254" s="68"/>
      <c r="Y254" s="68"/>
      <c r="Z254" s="68"/>
      <c r="AA254" s="68"/>
      <c r="AB254" s="68"/>
      <c r="AC254" s="68"/>
      <c r="AD254" s="68"/>
      <c r="AE254" s="68"/>
      <c r="AF254" s="68"/>
      <c r="AG254" s="68"/>
    </row>
    <row r="255" spans="3:33" ht="36.75" customHeight="1">
      <c r="C255" s="164"/>
      <c r="D255" s="68"/>
      <c r="E255" s="68"/>
      <c r="F255" s="68"/>
      <c r="G255" s="68"/>
      <c r="H255" s="68"/>
      <c r="I255" s="68"/>
      <c r="J255" s="79"/>
      <c r="K255" s="76"/>
      <c r="L255" s="75"/>
      <c r="M255" s="68"/>
      <c r="N255" s="68"/>
      <c r="O255" s="69"/>
      <c r="P255" s="125"/>
      <c r="Q255" s="69"/>
      <c r="R255" s="69"/>
      <c r="S255" s="69"/>
      <c r="T255" s="68"/>
      <c r="U255" s="68"/>
      <c r="V255" s="68"/>
      <c r="W255" s="68"/>
      <c r="X255" s="68"/>
      <c r="Y255" s="68"/>
      <c r="Z255" s="68"/>
      <c r="AA255" s="68"/>
      <c r="AB255" s="68"/>
      <c r="AC255" s="68"/>
      <c r="AD255" s="68"/>
      <c r="AE255" s="68"/>
      <c r="AF255" s="68"/>
      <c r="AG255" s="68"/>
    </row>
    <row r="256" spans="3:33" ht="36.75" customHeight="1">
      <c r="C256" s="164"/>
      <c r="D256" s="68"/>
      <c r="E256" s="68"/>
      <c r="F256" s="68"/>
      <c r="G256" s="68"/>
      <c r="H256" s="68"/>
      <c r="I256" s="68"/>
      <c r="J256" s="79"/>
      <c r="K256" s="76"/>
      <c r="L256" s="75"/>
      <c r="M256" s="68"/>
      <c r="N256" s="68"/>
      <c r="O256" s="69"/>
      <c r="P256" s="125"/>
      <c r="Q256" s="69"/>
      <c r="R256" s="69"/>
      <c r="S256" s="69"/>
      <c r="T256" s="68"/>
      <c r="U256" s="68"/>
      <c r="V256" s="68"/>
      <c r="W256" s="68"/>
      <c r="X256" s="68"/>
      <c r="Y256" s="68"/>
      <c r="Z256" s="68"/>
      <c r="AA256" s="68"/>
      <c r="AB256" s="68"/>
      <c r="AC256" s="68"/>
      <c r="AD256" s="68"/>
      <c r="AE256" s="68"/>
      <c r="AF256" s="68"/>
      <c r="AG256" s="68"/>
    </row>
    <row r="257" spans="3:33" ht="36.75" customHeight="1">
      <c r="C257" s="164"/>
      <c r="D257" s="68"/>
      <c r="E257" s="68"/>
      <c r="F257" s="68"/>
      <c r="G257" s="68"/>
      <c r="H257" s="68"/>
      <c r="I257" s="68"/>
      <c r="J257" s="79"/>
      <c r="K257" s="76"/>
      <c r="L257" s="75"/>
      <c r="M257" s="68"/>
      <c r="N257" s="68"/>
      <c r="O257" s="69"/>
      <c r="P257" s="125"/>
      <c r="Q257" s="69"/>
      <c r="R257" s="69"/>
      <c r="S257" s="69"/>
      <c r="T257" s="68"/>
      <c r="U257" s="68"/>
      <c r="V257" s="68"/>
      <c r="W257" s="68"/>
      <c r="X257" s="68"/>
      <c r="Y257" s="68"/>
      <c r="Z257" s="68"/>
      <c r="AA257" s="68"/>
      <c r="AB257" s="68"/>
      <c r="AC257" s="68"/>
      <c r="AD257" s="68"/>
      <c r="AE257" s="68"/>
      <c r="AF257" s="68"/>
      <c r="AG257" s="68"/>
    </row>
    <row r="258" spans="3:33" ht="27.75" customHeight="1">
      <c r="C258" s="164"/>
      <c r="D258" s="68"/>
      <c r="E258" s="68"/>
      <c r="F258" s="68"/>
      <c r="G258" s="68"/>
      <c r="H258" s="68"/>
      <c r="I258" s="68"/>
      <c r="J258" s="79"/>
      <c r="K258" s="76"/>
      <c r="L258" s="75"/>
      <c r="M258" s="68"/>
      <c r="N258" s="68"/>
      <c r="O258" s="69"/>
      <c r="P258" s="125"/>
      <c r="Q258" s="69"/>
      <c r="R258" s="69"/>
      <c r="S258" s="69"/>
      <c r="T258" s="68"/>
      <c r="U258" s="68"/>
      <c r="V258" s="68"/>
      <c r="W258" s="68"/>
      <c r="X258" s="68"/>
      <c r="Y258" s="68"/>
      <c r="Z258" s="68"/>
      <c r="AA258" s="68"/>
      <c r="AB258" s="68"/>
      <c r="AC258" s="68"/>
      <c r="AD258" s="68"/>
      <c r="AE258" s="68"/>
      <c r="AF258" s="68"/>
      <c r="AG258" s="68"/>
    </row>
    <row r="259" spans="3:33" ht="36.75" customHeight="1">
      <c r="C259" s="164"/>
      <c r="D259" s="68"/>
      <c r="E259" s="68"/>
      <c r="F259" s="68"/>
      <c r="G259" s="68"/>
      <c r="H259" s="68"/>
      <c r="I259" s="68"/>
      <c r="J259" s="79"/>
      <c r="K259" s="76"/>
      <c r="L259" s="75"/>
      <c r="M259" s="68"/>
      <c r="N259" s="68"/>
      <c r="O259" s="69"/>
      <c r="P259" s="106"/>
      <c r="Q259" s="69"/>
      <c r="R259" s="69"/>
      <c r="S259" s="69"/>
      <c r="T259" s="68"/>
      <c r="U259" s="68"/>
      <c r="V259" s="68"/>
      <c r="W259" s="68"/>
      <c r="X259" s="68"/>
      <c r="Y259" s="68"/>
      <c r="Z259" s="68"/>
      <c r="AA259" s="68"/>
      <c r="AB259" s="68"/>
      <c r="AC259" s="68"/>
      <c r="AD259" s="68"/>
      <c r="AE259" s="68"/>
      <c r="AF259" s="68"/>
      <c r="AG259" s="68"/>
    </row>
    <row r="260" spans="3:33" ht="36.75" customHeight="1">
      <c r="C260" s="164"/>
      <c r="D260" s="68"/>
      <c r="E260" s="68"/>
      <c r="F260" s="68"/>
      <c r="G260" s="68"/>
      <c r="H260" s="68"/>
      <c r="I260" s="68"/>
      <c r="J260" s="79"/>
      <c r="K260" s="76"/>
      <c r="L260" s="75"/>
      <c r="M260" s="68"/>
      <c r="N260" s="68"/>
      <c r="O260" s="69"/>
      <c r="P260" s="106"/>
      <c r="Q260" s="69"/>
      <c r="R260" s="69"/>
      <c r="S260" s="69"/>
      <c r="T260" s="68"/>
      <c r="U260" s="68"/>
      <c r="V260" s="68"/>
      <c r="W260" s="68"/>
      <c r="X260" s="68"/>
      <c r="Y260" s="68"/>
      <c r="Z260" s="68"/>
      <c r="AA260" s="68"/>
      <c r="AB260" s="68"/>
      <c r="AC260" s="68"/>
      <c r="AD260" s="68"/>
      <c r="AE260" s="68"/>
      <c r="AF260" s="68"/>
      <c r="AG260" s="68"/>
    </row>
    <row r="261" spans="3:33" ht="36.75" customHeight="1">
      <c r="C261" s="164"/>
      <c r="D261" s="68"/>
      <c r="E261" s="68"/>
      <c r="F261" s="68"/>
      <c r="G261" s="68"/>
      <c r="H261" s="68"/>
      <c r="I261" s="68"/>
      <c r="J261" s="79"/>
      <c r="K261" s="76"/>
      <c r="L261" s="75"/>
      <c r="M261" s="68"/>
      <c r="N261" s="68"/>
      <c r="O261" s="69"/>
      <c r="P261" s="98"/>
      <c r="Q261" s="69"/>
      <c r="R261" s="69"/>
      <c r="S261" s="69"/>
      <c r="T261" s="68"/>
      <c r="U261" s="68"/>
      <c r="V261" s="68"/>
      <c r="W261" s="68"/>
      <c r="X261" s="68"/>
      <c r="Y261" s="68"/>
      <c r="Z261" s="68"/>
      <c r="AA261" s="68"/>
      <c r="AB261" s="68"/>
      <c r="AC261" s="68"/>
      <c r="AD261" s="68"/>
      <c r="AE261" s="68"/>
      <c r="AF261" s="68"/>
      <c r="AG261" s="68"/>
    </row>
    <row r="262" spans="3:33" ht="36.75" customHeight="1">
      <c r="C262" s="164"/>
      <c r="D262" s="68"/>
      <c r="E262" s="68"/>
      <c r="F262" s="68"/>
      <c r="G262" s="68"/>
      <c r="H262" s="68"/>
      <c r="I262" s="68"/>
      <c r="J262" s="79"/>
      <c r="K262" s="76"/>
      <c r="L262" s="75"/>
      <c r="M262" s="68"/>
      <c r="N262" s="68"/>
      <c r="O262" s="69"/>
      <c r="P262" s="98"/>
      <c r="Q262" s="69"/>
      <c r="R262" s="69"/>
      <c r="S262" s="69"/>
      <c r="T262" s="68"/>
      <c r="U262" s="68"/>
      <c r="V262" s="68"/>
      <c r="W262" s="68"/>
      <c r="X262" s="68"/>
      <c r="Y262" s="68"/>
      <c r="Z262" s="68"/>
      <c r="AA262" s="68"/>
      <c r="AB262" s="68"/>
      <c r="AC262" s="68"/>
      <c r="AD262" s="68"/>
      <c r="AE262" s="68"/>
      <c r="AF262" s="68"/>
      <c r="AG262" s="68"/>
    </row>
    <row r="263" spans="3:33" ht="36.75" customHeight="1">
      <c r="C263" s="164"/>
      <c r="D263" s="68"/>
      <c r="E263" s="68"/>
      <c r="F263" s="68"/>
      <c r="G263" s="68"/>
      <c r="H263" s="68"/>
      <c r="I263" s="68"/>
      <c r="J263" s="79"/>
      <c r="K263" s="76"/>
      <c r="L263" s="75"/>
      <c r="M263" s="68"/>
      <c r="N263" s="68"/>
      <c r="O263" s="69"/>
      <c r="P263" s="98"/>
      <c r="Q263" s="69"/>
      <c r="R263" s="69"/>
      <c r="S263" s="69"/>
      <c r="T263" s="68"/>
      <c r="U263" s="68"/>
      <c r="V263" s="68"/>
      <c r="W263" s="68"/>
      <c r="X263" s="68"/>
      <c r="Y263" s="68"/>
      <c r="Z263" s="68"/>
      <c r="AA263" s="68"/>
      <c r="AB263" s="68"/>
      <c r="AC263" s="68"/>
      <c r="AD263" s="68"/>
      <c r="AE263" s="68"/>
      <c r="AF263" s="68"/>
      <c r="AG263" s="68"/>
    </row>
    <row r="264" spans="3:33" ht="36.75" customHeight="1">
      <c r="C264" s="164"/>
      <c r="D264" s="68"/>
      <c r="E264" s="68"/>
      <c r="F264" s="68"/>
      <c r="G264" s="68"/>
      <c r="H264" s="68"/>
      <c r="I264" s="68"/>
      <c r="J264" s="79"/>
      <c r="K264" s="76"/>
      <c r="L264" s="75"/>
      <c r="M264" s="68"/>
      <c r="N264" s="68"/>
      <c r="O264" s="69"/>
      <c r="P264" s="100"/>
      <c r="Q264" s="69"/>
      <c r="R264" s="69"/>
      <c r="S264" s="69"/>
      <c r="T264" s="68"/>
      <c r="U264" s="68"/>
      <c r="V264" s="68"/>
      <c r="W264" s="68"/>
      <c r="X264" s="68"/>
      <c r="Y264" s="68"/>
      <c r="Z264" s="68"/>
      <c r="AA264" s="68"/>
      <c r="AB264" s="68"/>
      <c r="AC264" s="68"/>
      <c r="AD264" s="68"/>
      <c r="AE264" s="68"/>
      <c r="AF264" s="68"/>
      <c r="AG264" s="68"/>
    </row>
    <row r="265" spans="3:33" ht="36.75" customHeight="1">
      <c r="C265" s="164"/>
      <c r="D265" s="68"/>
      <c r="E265" s="68"/>
      <c r="F265" s="68"/>
      <c r="G265" s="68"/>
      <c r="H265" s="68"/>
      <c r="I265" s="68"/>
      <c r="J265" s="79"/>
      <c r="K265" s="76"/>
      <c r="L265" s="75"/>
      <c r="M265" s="68"/>
      <c r="N265" s="68"/>
      <c r="O265" s="69"/>
      <c r="P265" s="100"/>
      <c r="Q265" s="69"/>
      <c r="R265" s="69"/>
      <c r="S265" s="69"/>
      <c r="T265" s="68"/>
      <c r="U265" s="68"/>
      <c r="V265" s="68"/>
      <c r="W265" s="68"/>
      <c r="X265" s="68"/>
      <c r="Y265" s="68"/>
      <c r="Z265" s="68"/>
      <c r="AA265" s="68"/>
      <c r="AB265" s="68"/>
      <c r="AC265" s="68"/>
      <c r="AD265" s="68"/>
      <c r="AE265" s="68"/>
      <c r="AF265" s="68"/>
      <c r="AG265" s="68"/>
    </row>
    <row r="266" spans="3:33" ht="36.75" customHeight="1">
      <c r="C266" s="164"/>
      <c r="D266" s="68"/>
      <c r="E266" s="68"/>
      <c r="F266" s="68"/>
      <c r="G266" s="68"/>
      <c r="H266" s="68"/>
      <c r="I266" s="68"/>
      <c r="J266" s="79"/>
      <c r="K266" s="76"/>
      <c r="L266" s="75"/>
      <c r="M266" s="68"/>
      <c r="N266" s="68"/>
      <c r="O266" s="69"/>
      <c r="P266" s="100"/>
      <c r="Q266" s="69"/>
      <c r="R266" s="69"/>
      <c r="S266" s="69"/>
      <c r="T266" s="68"/>
      <c r="U266" s="68"/>
      <c r="V266" s="68"/>
      <c r="W266" s="68"/>
      <c r="X266" s="68"/>
      <c r="Y266" s="68"/>
      <c r="Z266" s="68"/>
      <c r="AA266" s="68"/>
      <c r="AB266" s="68"/>
      <c r="AC266" s="68"/>
      <c r="AD266" s="68"/>
      <c r="AE266" s="68"/>
      <c r="AF266" s="68"/>
      <c r="AG266" s="68"/>
    </row>
    <row r="267" spans="3:33" ht="36.75" customHeight="1">
      <c r="C267" s="164"/>
      <c r="D267" s="68"/>
      <c r="E267" s="68"/>
      <c r="F267" s="68"/>
      <c r="G267" s="68"/>
      <c r="H267" s="68"/>
      <c r="I267" s="68"/>
      <c r="J267" s="79"/>
      <c r="K267" s="76"/>
      <c r="L267" s="75"/>
      <c r="M267" s="68"/>
      <c r="N267" s="68"/>
      <c r="O267" s="69"/>
      <c r="P267" s="99"/>
      <c r="Q267" s="69"/>
      <c r="R267" s="69"/>
      <c r="S267" s="69"/>
      <c r="T267" s="68"/>
      <c r="U267" s="68"/>
      <c r="V267" s="68"/>
      <c r="W267" s="68"/>
      <c r="X267" s="68"/>
      <c r="Y267" s="68"/>
      <c r="Z267" s="68"/>
      <c r="AA267" s="68"/>
      <c r="AB267" s="68"/>
      <c r="AC267" s="68"/>
      <c r="AD267" s="68"/>
      <c r="AE267" s="68"/>
      <c r="AF267" s="68"/>
      <c r="AG267" s="68"/>
    </row>
    <row r="268" spans="3:33" ht="36.75" customHeight="1">
      <c r="C268" s="164"/>
      <c r="D268" s="68"/>
      <c r="E268" s="68"/>
      <c r="F268" s="68"/>
      <c r="G268" s="68"/>
      <c r="H268" s="68"/>
      <c r="I268" s="68"/>
      <c r="J268" s="79"/>
      <c r="K268" s="76"/>
      <c r="L268" s="75"/>
      <c r="M268" s="68"/>
      <c r="N268" s="68"/>
      <c r="O268" s="69"/>
      <c r="P268" s="100"/>
      <c r="Q268" s="69"/>
      <c r="R268" s="69"/>
      <c r="S268" s="69"/>
      <c r="T268" s="68"/>
      <c r="U268" s="68"/>
      <c r="V268" s="68"/>
      <c r="W268" s="68"/>
      <c r="X268" s="68"/>
      <c r="Y268" s="68"/>
      <c r="Z268" s="68"/>
      <c r="AA268" s="68"/>
      <c r="AB268" s="68"/>
      <c r="AC268" s="68"/>
      <c r="AD268" s="68"/>
      <c r="AE268" s="68"/>
      <c r="AF268" s="68"/>
      <c r="AG268" s="68"/>
    </row>
    <row r="269" spans="3:33" ht="36.75" customHeight="1">
      <c r="C269" s="164"/>
      <c r="D269" s="68"/>
      <c r="E269" s="68"/>
      <c r="F269" s="68"/>
      <c r="G269" s="68"/>
      <c r="H269" s="68"/>
      <c r="I269" s="68"/>
      <c r="J269" s="79"/>
      <c r="K269" s="76"/>
      <c r="L269" s="75"/>
      <c r="M269" s="68"/>
      <c r="N269" s="68"/>
      <c r="O269" s="69"/>
      <c r="P269" s="100"/>
      <c r="Q269" s="69"/>
      <c r="R269" s="69"/>
      <c r="S269" s="69"/>
      <c r="T269" s="68"/>
      <c r="U269" s="68"/>
      <c r="V269" s="68"/>
      <c r="W269" s="68"/>
      <c r="X269" s="68"/>
      <c r="Y269" s="68"/>
      <c r="Z269" s="68"/>
      <c r="AA269" s="68"/>
      <c r="AB269" s="68"/>
      <c r="AC269" s="68"/>
      <c r="AD269" s="68"/>
      <c r="AE269" s="68"/>
      <c r="AF269" s="68"/>
      <c r="AG269" s="68"/>
    </row>
    <row r="270" spans="3:33" ht="36.75" customHeight="1">
      <c r="C270" s="164"/>
      <c r="D270" s="68"/>
      <c r="E270" s="68"/>
      <c r="F270" s="68"/>
      <c r="G270" s="68"/>
      <c r="H270" s="68"/>
      <c r="I270" s="68"/>
      <c r="J270" s="79"/>
      <c r="K270" s="76"/>
      <c r="L270" s="75"/>
      <c r="M270" s="68"/>
      <c r="N270" s="68"/>
      <c r="O270" s="69"/>
      <c r="P270" s="100"/>
      <c r="Q270" s="69"/>
      <c r="R270" s="69"/>
      <c r="S270" s="69"/>
      <c r="T270" s="68"/>
      <c r="U270" s="68"/>
      <c r="V270" s="68"/>
      <c r="W270" s="68"/>
      <c r="X270" s="68"/>
      <c r="Y270" s="68"/>
      <c r="Z270" s="68"/>
      <c r="AA270" s="68"/>
      <c r="AB270" s="68"/>
      <c r="AC270" s="68"/>
      <c r="AD270" s="68"/>
      <c r="AE270" s="68"/>
      <c r="AF270" s="68"/>
      <c r="AG270" s="68"/>
    </row>
    <row r="271" spans="3:33" ht="36.75" customHeight="1">
      <c r="C271" s="164"/>
      <c r="D271" s="68"/>
      <c r="E271" s="68"/>
      <c r="F271" s="68"/>
      <c r="G271" s="68"/>
      <c r="H271" s="68"/>
      <c r="I271" s="68"/>
      <c r="J271" s="79"/>
      <c r="K271" s="76"/>
      <c r="L271" s="75"/>
      <c r="M271" s="68"/>
      <c r="N271" s="68"/>
      <c r="O271" s="69"/>
      <c r="P271" s="100"/>
      <c r="Q271" s="69"/>
      <c r="R271" s="69"/>
      <c r="S271" s="69"/>
      <c r="T271" s="68"/>
      <c r="U271" s="68"/>
      <c r="V271" s="68"/>
      <c r="W271" s="68"/>
      <c r="X271" s="68"/>
      <c r="Y271" s="68"/>
      <c r="Z271" s="68"/>
      <c r="AA271" s="68"/>
      <c r="AB271" s="68"/>
      <c r="AC271" s="68"/>
      <c r="AD271" s="68"/>
      <c r="AE271" s="68"/>
      <c r="AF271" s="68"/>
      <c r="AG271" s="68"/>
    </row>
    <row r="272" spans="3:33" ht="36.75" customHeight="1">
      <c r="C272" s="164"/>
      <c r="D272" s="68"/>
      <c r="E272" s="68"/>
      <c r="F272" s="68"/>
      <c r="G272" s="68"/>
      <c r="H272" s="68"/>
      <c r="I272" s="68"/>
      <c r="J272" s="79"/>
      <c r="K272" s="76"/>
      <c r="L272" s="75"/>
      <c r="M272" s="68"/>
      <c r="N272" s="68"/>
      <c r="O272" s="69"/>
      <c r="P272" s="99"/>
      <c r="Q272" s="69"/>
      <c r="R272" s="69"/>
      <c r="S272" s="69"/>
      <c r="T272" s="68"/>
      <c r="U272" s="68"/>
      <c r="V272" s="68"/>
      <c r="W272" s="68"/>
      <c r="X272" s="68"/>
      <c r="Y272" s="68"/>
      <c r="Z272" s="68"/>
      <c r="AA272" s="68"/>
      <c r="AB272" s="68"/>
      <c r="AC272" s="68"/>
      <c r="AD272" s="68"/>
      <c r="AE272" s="68"/>
      <c r="AF272" s="68"/>
      <c r="AG272" s="68"/>
    </row>
    <row r="273" spans="3:33" ht="36.75" customHeight="1">
      <c r="C273" s="164"/>
      <c r="D273" s="68"/>
      <c r="E273" s="68"/>
      <c r="F273" s="68"/>
      <c r="G273" s="68"/>
      <c r="H273" s="68"/>
      <c r="I273" s="68"/>
      <c r="J273" s="79"/>
      <c r="K273" s="76"/>
      <c r="L273" s="75"/>
      <c r="M273" s="68"/>
      <c r="N273" s="68"/>
      <c r="O273" s="69"/>
      <c r="P273" s="100"/>
      <c r="Q273" s="69"/>
      <c r="R273" s="69"/>
      <c r="S273" s="69"/>
      <c r="T273" s="68"/>
      <c r="U273" s="68"/>
      <c r="V273" s="68"/>
      <c r="W273" s="68"/>
      <c r="X273" s="68"/>
      <c r="Y273" s="68"/>
      <c r="Z273" s="68"/>
      <c r="AA273" s="68"/>
      <c r="AB273" s="68"/>
      <c r="AC273" s="68"/>
      <c r="AD273" s="68"/>
      <c r="AE273" s="68"/>
      <c r="AF273" s="68"/>
      <c r="AG273" s="68"/>
    </row>
    <row r="274" spans="3:33" ht="36.75" customHeight="1">
      <c r="C274" s="164"/>
      <c r="D274" s="68"/>
      <c r="E274" s="68"/>
      <c r="F274" s="68"/>
      <c r="G274" s="68"/>
      <c r="H274" s="68"/>
      <c r="I274" s="68"/>
      <c r="J274" s="79"/>
      <c r="K274" s="76"/>
      <c r="L274" s="75"/>
      <c r="M274" s="68"/>
      <c r="N274" s="68"/>
      <c r="O274" s="69"/>
      <c r="P274" s="99"/>
      <c r="Q274" s="69"/>
      <c r="R274" s="69"/>
      <c r="S274" s="69"/>
      <c r="T274" s="68"/>
      <c r="U274" s="68"/>
      <c r="V274" s="68"/>
      <c r="W274" s="68"/>
      <c r="X274" s="68"/>
      <c r="Y274" s="68"/>
      <c r="Z274" s="68"/>
      <c r="AA274" s="68"/>
      <c r="AB274" s="68"/>
      <c r="AC274" s="68"/>
      <c r="AD274" s="68"/>
      <c r="AE274" s="68"/>
      <c r="AF274" s="68"/>
      <c r="AG274" s="68"/>
    </row>
    <row r="275" spans="3:33" ht="36.75" customHeight="1">
      <c r="C275" s="164"/>
      <c r="D275" s="68"/>
      <c r="E275" s="68"/>
      <c r="F275" s="68"/>
      <c r="G275" s="68"/>
      <c r="H275" s="68"/>
      <c r="I275" s="68"/>
      <c r="J275" s="79"/>
      <c r="K275" s="76"/>
      <c r="L275" s="75"/>
      <c r="M275" s="68"/>
      <c r="N275" s="68"/>
      <c r="O275" s="69"/>
      <c r="P275" s="100"/>
      <c r="Q275" s="69"/>
      <c r="R275" s="69"/>
      <c r="S275" s="69"/>
      <c r="T275" s="68"/>
      <c r="U275" s="68"/>
      <c r="V275" s="68"/>
      <c r="W275" s="68"/>
      <c r="X275" s="68"/>
      <c r="Y275" s="68"/>
      <c r="Z275" s="68"/>
      <c r="AA275" s="68"/>
      <c r="AB275" s="68"/>
      <c r="AC275" s="68"/>
      <c r="AD275" s="68"/>
      <c r="AE275" s="68"/>
      <c r="AF275" s="68"/>
      <c r="AG275" s="68"/>
    </row>
    <row r="276" spans="3:33" ht="36.75" customHeight="1">
      <c r="C276" s="164"/>
      <c r="D276" s="68"/>
      <c r="E276" s="68"/>
      <c r="F276" s="68"/>
      <c r="G276" s="68"/>
      <c r="H276" s="68"/>
      <c r="I276" s="68"/>
      <c r="J276" s="79"/>
      <c r="K276" s="76"/>
      <c r="L276" s="75"/>
      <c r="M276" s="68"/>
      <c r="N276" s="68"/>
      <c r="O276" s="69"/>
      <c r="P276" s="100"/>
      <c r="Q276" s="69"/>
      <c r="R276" s="69"/>
      <c r="S276" s="69"/>
      <c r="T276" s="68"/>
      <c r="U276" s="68"/>
      <c r="V276" s="68"/>
      <c r="W276" s="68"/>
      <c r="X276" s="68"/>
      <c r="Y276" s="68"/>
      <c r="Z276" s="68"/>
      <c r="AA276" s="68"/>
      <c r="AB276" s="68"/>
      <c r="AC276" s="68"/>
      <c r="AD276" s="68"/>
      <c r="AE276" s="68"/>
      <c r="AF276" s="68"/>
      <c r="AG276" s="68"/>
    </row>
    <row r="277" spans="3:33" ht="36.75" customHeight="1">
      <c r="C277" s="164"/>
      <c r="D277" s="68"/>
      <c r="E277" s="68"/>
      <c r="F277" s="68"/>
      <c r="G277" s="68"/>
      <c r="H277" s="68"/>
      <c r="I277" s="68"/>
      <c r="J277" s="79"/>
      <c r="K277" s="76"/>
      <c r="L277" s="75"/>
      <c r="M277" s="68"/>
      <c r="N277" s="68"/>
      <c r="O277" s="69"/>
      <c r="P277" s="100"/>
      <c r="Q277" s="69"/>
      <c r="R277" s="69"/>
      <c r="S277" s="69"/>
      <c r="T277" s="68"/>
      <c r="U277" s="68"/>
      <c r="V277" s="68"/>
      <c r="W277" s="68"/>
      <c r="X277" s="68"/>
      <c r="Y277" s="68"/>
      <c r="Z277" s="68"/>
      <c r="AA277" s="68"/>
      <c r="AB277" s="68"/>
      <c r="AC277" s="68"/>
      <c r="AD277" s="68"/>
      <c r="AE277" s="68"/>
      <c r="AF277" s="68"/>
      <c r="AG277" s="68"/>
    </row>
    <row r="278" spans="3:33" ht="36.75" customHeight="1">
      <c r="C278" s="164"/>
      <c r="D278" s="68"/>
      <c r="E278" s="68"/>
      <c r="F278" s="68"/>
      <c r="G278" s="68"/>
      <c r="H278" s="68"/>
      <c r="I278" s="68"/>
      <c r="J278" s="79"/>
      <c r="K278" s="76"/>
      <c r="L278" s="75"/>
      <c r="M278" s="68"/>
      <c r="N278" s="68"/>
      <c r="O278" s="69"/>
      <c r="Q278" s="69"/>
      <c r="R278" s="69"/>
      <c r="S278" s="69"/>
      <c r="T278" s="68"/>
      <c r="U278" s="68"/>
      <c r="V278" s="68"/>
      <c r="W278" s="68"/>
      <c r="X278" s="68"/>
      <c r="Y278" s="68"/>
      <c r="Z278" s="68"/>
      <c r="AA278" s="68"/>
      <c r="AB278" s="68"/>
      <c r="AC278" s="68"/>
      <c r="AD278" s="68"/>
      <c r="AE278" s="68"/>
      <c r="AF278" s="68"/>
      <c r="AG278" s="68"/>
    </row>
    <row r="279" spans="3:33" ht="36.75" customHeight="1">
      <c r="C279" s="164"/>
      <c r="D279" s="68"/>
      <c r="E279" s="68"/>
      <c r="F279" s="68"/>
      <c r="G279" s="68"/>
      <c r="H279" s="68"/>
      <c r="I279" s="68"/>
      <c r="J279" s="79"/>
      <c r="K279" s="76"/>
      <c r="L279" s="75"/>
      <c r="M279" s="68"/>
      <c r="N279" s="68"/>
      <c r="O279" s="69"/>
      <c r="Q279" s="69"/>
      <c r="R279" s="69"/>
      <c r="S279" s="69"/>
      <c r="T279" s="68"/>
      <c r="U279" s="68"/>
      <c r="V279" s="68"/>
      <c r="W279" s="68"/>
      <c r="X279" s="68"/>
      <c r="Y279" s="68"/>
      <c r="Z279" s="68"/>
      <c r="AA279" s="68"/>
      <c r="AB279" s="68"/>
      <c r="AC279" s="68"/>
      <c r="AD279" s="68"/>
      <c r="AE279" s="68"/>
      <c r="AF279" s="68"/>
      <c r="AG279" s="68"/>
    </row>
    <row r="280" spans="3:33" ht="36.75" customHeight="1">
      <c r="C280" s="164"/>
      <c r="D280" s="68"/>
      <c r="E280" s="68"/>
      <c r="F280" s="68"/>
      <c r="G280" s="68"/>
      <c r="H280" s="68"/>
      <c r="I280" s="68"/>
      <c r="J280" s="79"/>
      <c r="K280" s="76"/>
      <c r="L280" s="75"/>
      <c r="M280" s="68"/>
      <c r="N280" s="68"/>
      <c r="O280" s="69"/>
      <c r="Q280" s="69"/>
      <c r="R280" s="69"/>
      <c r="S280" s="69"/>
      <c r="T280" s="68"/>
      <c r="U280" s="68"/>
      <c r="V280" s="68"/>
      <c r="W280" s="68"/>
      <c r="X280" s="68"/>
      <c r="Y280" s="68"/>
      <c r="Z280" s="68"/>
      <c r="AA280" s="68"/>
      <c r="AB280" s="68"/>
      <c r="AC280" s="68"/>
      <c r="AD280" s="68"/>
      <c r="AE280" s="68"/>
      <c r="AF280" s="68"/>
      <c r="AG280" s="68"/>
    </row>
    <row r="281" spans="3:33" ht="36.75" customHeight="1">
      <c r="C281" s="164"/>
      <c r="D281" s="68"/>
      <c r="E281" s="68"/>
      <c r="F281" s="68"/>
      <c r="G281" s="68"/>
      <c r="H281" s="68"/>
      <c r="I281" s="68"/>
      <c r="J281" s="79"/>
      <c r="K281" s="76"/>
      <c r="L281" s="75"/>
      <c r="M281" s="68"/>
      <c r="N281" s="68"/>
      <c r="O281" s="69"/>
      <c r="Q281" s="69"/>
      <c r="R281" s="69"/>
      <c r="S281" s="69"/>
      <c r="T281" s="68"/>
      <c r="U281" s="68"/>
      <c r="V281" s="68"/>
      <c r="W281" s="68"/>
      <c r="X281" s="68"/>
      <c r="Y281" s="68"/>
      <c r="Z281" s="68"/>
      <c r="AA281" s="68"/>
      <c r="AB281" s="68"/>
      <c r="AC281" s="68"/>
      <c r="AD281" s="68"/>
      <c r="AE281" s="68"/>
      <c r="AF281" s="68"/>
      <c r="AG281" s="68"/>
    </row>
    <row r="282" spans="3:33" ht="36.75" customHeight="1">
      <c r="C282" s="164"/>
      <c r="D282" s="68"/>
      <c r="E282" s="68"/>
      <c r="F282" s="68"/>
      <c r="G282" s="68"/>
      <c r="H282" s="68"/>
      <c r="I282" s="68"/>
      <c r="J282" s="79"/>
      <c r="K282" s="76"/>
      <c r="L282" s="75"/>
      <c r="M282" s="68"/>
      <c r="N282" s="68"/>
      <c r="O282" s="69"/>
      <c r="P282" s="77"/>
      <c r="Q282" s="69"/>
      <c r="R282" s="69"/>
      <c r="S282" s="69"/>
      <c r="T282" s="68"/>
      <c r="U282" s="68"/>
      <c r="V282" s="68"/>
      <c r="W282" s="68"/>
      <c r="X282" s="68"/>
      <c r="Y282" s="68"/>
      <c r="Z282" s="68"/>
      <c r="AA282" s="68"/>
      <c r="AB282" s="68"/>
      <c r="AC282" s="68"/>
      <c r="AD282" s="68"/>
      <c r="AE282" s="68"/>
      <c r="AF282" s="68"/>
      <c r="AG282" s="68"/>
    </row>
    <row r="283" spans="3:33" ht="36.75" customHeight="1">
      <c r="C283" s="164"/>
      <c r="D283" s="68"/>
      <c r="E283" s="68"/>
      <c r="F283" s="68"/>
      <c r="G283" s="68"/>
      <c r="H283" s="68"/>
      <c r="I283" s="68"/>
      <c r="J283" s="79"/>
      <c r="K283" s="76"/>
      <c r="L283" s="75"/>
      <c r="M283" s="68"/>
      <c r="N283" s="68"/>
      <c r="O283" s="69"/>
      <c r="P283" s="77"/>
      <c r="Q283" s="69"/>
      <c r="R283" s="69"/>
      <c r="S283" s="69"/>
      <c r="T283" s="68"/>
      <c r="U283" s="68"/>
      <c r="V283" s="68"/>
      <c r="W283" s="68"/>
      <c r="X283" s="68"/>
      <c r="Y283" s="68"/>
      <c r="Z283" s="68"/>
      <c r="AA283" s="68"/>
      <c r="AB283" s="68"/>
      <c r="AC283" s="68"/>
      <c r="AD283" s="68"/>
      <c r="AE283" s="68"/>
      <c r="AF283" s="68"/>
      <c r="AG283" s="68"/>
    </row>
    <row r="284" spans="3:33" ht="36.75" customHeight="1">
      <c r="C284" s="164"/>
      <c r="D284" s="68"/>
      <c r="E284" s="68"/>
      <c r="F284" s="68"/>
      <c r="G284" s="68"/>
      <c r="H284" s="68"/>
      <c r="I284" s="68"/>
      <c r="J284" s="79"/>
      <c r="K284" s="76"/>
      <c r="L284" s="75"/>
      <c r="M284" s="68"/>
      <c r="N284" s="68"/>
      <c r="O284" s="69"/>
      <c r="P284" s="77"/>
      <c r="Q284" s="69"/>
      <c r="R284" s="69"/>
      <c r="S284" s="69"/>
      <c r="T284" s="68"/>
      <c r="U284" s="68"/>
      <c r="V284" s="68"/>
      <c r="W284" s="68"/>
      <c r="X284" s="68"/>
      <c r="Y284" s="68"/>
      <c r="Z284" s="68"/>
      <c r="AA284" s="68"/>
      <c r="AB284" s="68"/>
      <c r="AC284" s="68"/>
      <c r="AD284" s="68"/>
      <c r="AE284" s="68"/>
      <c r="AF284" s="68"/>
      <c r="AG284" s="68"/>
    </row>
    <row r="285" spans="3:33" ht="36.75" customHeight="1">
      <c r="C285" s="164"/>
      <c r="D285" s="68"/>
      <c r="E285" s="68"/>
      <c r="F285" s="68"/>
      <c r="G285" s="68"/>
      <c r="H285" s="68"/>
      <c r="I285" s="68"/>
      <c r="J285" s="79"/>
      <c r="K285" s="76"/>
      <c r="L285" s="75"/>
      <c r="M285" s="68"/>
      <c r="N285" s="68"/>
      <c r="O285" s="69"/>
      <c r="Q285" s="69"/>
      <c r="R285" s="69"/>
      <c r="S285" s="69"/>
      <c r="T285" s="68"/>
      <c r="U285" s="68"/>
      <c r="V285" s="68"/>
      <c r="W285" s="68"/>
      <c r="X285" s="68"/>
      <c r="Y285" s="68"/>
      <c r="Z285" s="68"/>
      <c r="AA285" s="68"/>
      <c r="AB285" s="68"/>
      <c r="AC285" s="68"/>
      <c r="AD285" s="68"/>
      <c r="AE285" s="68"/>
      <c r="AF285" s="68"/>
      <c r="AG285" s="68"/>
    </row>
    <row r="286" spans="3:33" ht="36.75" customHeight="1">
      <c r="C286" s="164"/>
      <c r="D286" s="68"/>
      <c r="E286" s="68"/>
      <c r="F286" s="68"/>
      <c r="G286" s="68"/>
      <c r="H286" s="68"/>
      <c r="I286" s="68"/>
      <c r="J286" s="79"/>
      <c r="K286" s="76"/>
      <c r="L286" s="75"/>
      <c r="M286" s="68"/>
      <c r="N286" s="68"/>
      <c r="O286" s="69"/>
      <c r="Q286" s="69"/>
      <c r="R286" s="69"/>
      <c r="S286" s="69"/>
      <c r="T286" s="68"/>
      <c r="U286" s="68"/>
      <c r="V286" s="68"/>
      <c r="W286" s="68"/>
      <c r="X286" s="68"/>
      <c r="Y286" s="68"/>
      <c r="Z286" s="68"/>
      <c r="AA286" s="68"/>
      <c r="AB286" s="68"/>
      <c r="AC286" s="68"/>
      <c r="AD286" s="68"/>
      <c r="AE286" s="68"/>
      <c r="AF286" s="68"/>
      <c r="AG286" s="68"/>
    </row>
    <row r="287" spans="3:33" ht="57.75" customHeight="1">
      <c r="C287" s="164"/>
      <c r="D287" s="68"/>
      <c r="E287" s="68"/>
      <c r="F287" s="68"/>
      <c r="G287" s="68"/>
      <c r="H287" s="68"/>
      <c r="I287" s="68"/>
      <c r="J287" s="79"/>
      <c r="K287" s="76"/>
      <c r="L287" s="75"/>
      <c r="M287" s="68"/>
      <c r="N287" s="68"/>
      <c r="O287" s="69"/>
      <c r="Q287" s="69"/>
      <c r="R287" s="69"/>
      <c r="S287" s="69"/>
      <c r="T287" s="68"/>
      <c r="U287" s="68"/>
      <c r="V287" s="68"/>
      <c r="W287" s="68"/>
      <c r="X287" s="68"/>
      <c r="Y287" s="68"/>
      <c r="Z287" s="68"/>
      <c r="AA287" s="68"/>
      <c r="AB287" s="68"/>
      <c r="AC287" s="68"/>
      <c r="AD287" s="68"/>
      <c r="AE287" s="68"/>
      <c r="AF287" s="68"/>
      <c r="AG287" s="68"/>
    </row>
    <row r="288" spans="6:33" ht="15.75">
      <c r="F288" s="68"/>
      <c r="G288" s="68"/>
      <c r="H288" s="68"/>
      <c r="I288" s="68"/>
      <c r="J288" s="68"/>
      <c r="K288" s="68"/>
      <c r="L288" s="68"/>
      <c r="M288" s="68"/>
      <c r="N288" s="68"/>
      <c r="O288" s="68"/>
      <c r="Q288" s="68"/>
      <c r="R288" s="68"/>
      <c r="S288" s="68"/>
      <c r="T288" s="68"/>
      <c r="U288" s="68"/>
      <c r="V288" s="68"/>
      <c r="W288" s="68"/>
      <c r="X288" s="68"/>
      <c r="Y288" s="68"/>
      <c r="Z288" s="68"/>
      <c r="AA288" s="68"/>
      <c r="AB288" s="68"/>
      <c r="AC288" s="68"/>
      <c r="AD288" s="68"/>
      <c r="AE288" s="68"/>
      <c r="AF288" s="68"/>
      <c r="AG288" s="68"/>
    </row>
    <row r="289" spans="6:33" ht="15.75">
      <c r="F289" s="68"/>
      <c r="G289" s="68"/>
      <c r="H289" s="68"/>
      <c r="I289" s="68"/>
      <c r="J289" s="68"/>
      <c r="K289" s="68"/>
      <c r="L289" s="68"/>
      <c r="M289" s="68"/>
      <c r="N289" s="68"/>
      <c r="O289" s="68"/>
      <c r="Q289" s="68"/>
      <c r="R289" s="68"/>
      <c r="S289" s="68"/>
      <c r="T289" s="68"/>
      <c r="U289" s="68"/>
      <c r="V289" s="68"/>
      <c r="W289" s="68"/>
      <c r="X289" s="68"/>
      <c r="Y289" s="68"/>
      <c r="Z289" s="68"/>
      <c r="AA289" s="68"/>
      <c r="AB289" s="68"/>
      <c r="AC289" s="68"/>
      <c r="AD289" s="68"/>
      <c r="AE289" s="68"/>
      <c r="AF289" s="68"/>
      <c r="AG289" s="68"/>
    </row>
    <row r="290" spans="6:33" ht="15.75">
      <c r="F290" s="68"/>
      <c r="G290" s="68"/>
      <c r="H290" s="68"/>
      <c r="I290" s="68"/>
      <c r="J290" s="68"/>
      <c r="K290" s="68"/>
      <c r="L290" s="68"/>
      <c r="M290" s="68"/>
      <c r="N290" s="68"/>
      <c r="O290" s="68"/>
      <c r="Q290" s="68"/>
      <c r="R290" s="68"/>
      <c r="S290" s="68"/>
      <c r="T290" s="68"/>
      <c r="U290" s="68"/>
      <c r="V290" s="68"/>
      <c r="W290" s="68"/>
      <c r="X290" s="68"/>
      <c r="Y290" s="68"/>
      <c r="Z290" s="68"/>
      <c r="AA290" s="68"/>
      <c r="AB290" s="68"/>
      <c r="AC290" s="68"/>
      <c r="AD290" s="68"/>
      <c r="AE290" s="68"/>
      <c r="AF290" s="68"/>
      <c r="AG290" s="68"/>
    </row>
    <row r="291" spans="6:33" ht="15.75">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row>
    <row r="292" spans="6:33" ht="15.75">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row>
    <row r="293" spans="6:33" ht="15.75">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row>
    <row r="294" spans="6:33" ht="15.75">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row>
    <row r="295" spans="6:33" ht="15.75">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row>
    <row r="296" spans="6:33" ht="15.75">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row>
    <row r="297" spans="6:33" ht="15.75">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row>
    <row r="298" spans="6:33" ht="15.75">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row>
    <row r="299" spans="6:33" ht="15.75">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row>
    <row r="300" spans="6:33" ht="15.75">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row>
    <row r="301" spans="6:33" ht="15.75">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row>
    <row r="302" spans="6:33" ht="15.75">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row>
    <row r="303" spans="6:33" ht="15.75">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row>
    <row r="304" spans="6:33" ht="15.75">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row>
    <row r="305" spans="6:33" ht="15.75">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row>
    <row r="306" spans="6:33" ht="15.75">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row>
    <row r="307" spans="6:33" ht="15.75">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row>
    <row r="308" spans="6:33" ht="15.75">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row>
    <row r="309" spans="6:33" ht="15.75">
      <c r="F309" s="68"/>
      <c r="G309" s="68"/>
      <c r="H309" s="68"/>
      <c r="I309" s="68"/>
      <c r="J309" s="68"/>
      <c r="K309" s="68"/>
      <c r="L309" s="68"/>
      <c r="M309" s="68"/>
      <c r="N309" s="68"/>
      <c r="O309" s="68"/>
      <c r="Q309" s="68"/>
      <c r="R309" s="68"/>
      <c r="S309" s="68"/>
      <c r="T309" s="68"/>
      <c r="U309" s="68"/>
      <c r="V309" s="68"/>
      <c r="W309" s="68"/>
      <c r="X309" s="68"/>
      <c r="Y309" s="68"/>
      <c r="Z309" s="68"/>
      <c r="AA309" s="68"/>
      <c r="AB309" s="68"/>
      <c r="AC309" s="68"/>
      <c r="AD309" s="68"/>
      <c r="AE309" s="68"/>
      <c r="AF309" s="68"/>
      <c r="AG309" s="68"/>
    </row>
  </sheetData>
  <sheetProtection formatCells="0" formatColumns="0" formatRows="0" insertRows="0" deleteRows="0" sort="0" autoFilter="0"/>
  <mergeCells count="14">
    <mergeCell ref="A12:B12"/>
    <mergeCell ref="A2:F2"/>
    <mergeCell ref="A3:F3"/>
    <mergeCell ref="C4:D4"/>
    <mergeCell ref="B5:H5"/>
    <mergeCell ref="A10:B10"/>
    <mergeCell ref="A11:B11"/>
    <mergeCell ref="D43:I43"/>
    <mergeCell ref="A16:B16"/>
    <mergeCell ref="D18:F18"/>
    <mergeCell ref="D19:F19"/>
    <mergeCell ref="A13:B13"/>
    <mergeCell ref="A14:B14"/>
    <mergeCell ref="A15:B15"/>
  </mergeCells>
  <dataValidations count="4">
    <dataValidation type="list" allowBlank="1" showInputMessage="1" showErrorMessage="1" errorTitle="Ing. Erick Fabián López Félix" error="Seleccione la opción correspondiente a su entidad federativa." sqref="B6">
      <formula1>$I$184:$I$216</formula1>
    </dataValidation>
    <dataValidation type="list" allowBlank="1" showInputMessage="1" showErrorMessage="1" errorTitle="Ing. Erick Fabián López Félix" error="Seleccione la opción correspondiente a su entidad federativa." sqref="B7">
      <formula1>$H$184:$H$216</formula1>
    </dataValidation>
    <dataValidation type="list" allowBlank="1" showInputMessage="1" showErrorMessage="1" sqref="A11:A12 A16">
      <formula1>$P$184:$P$267</formula1>
    </dataValidation>
    <dataValidation type="list" allowBlank="1" showInputMessage="1" showErrorMessage="1" sqref="A13:A15">
      <formula1>$P$193:$P$276</formula1>
    </dataValidation>
  </dataValidations>
  <printOptions horizontalCentered="1" verticalCentered="1"/>
  <pageMargins left="0.7874015748031497" right="0.7874015748031497" top="0.3937007874015748" bottom="0.3937007874015748" header="0" footer="0"/>
  <pageSetup fitToHeight="1" fitToWidth="1" horizontalDpi="600" verticalDpi="600" orientation="landscape" scale="39" r:id="rId2"/>
  <drawing r:id="rId1"/>
</worksheet>
</file>

<file path=xl/worksheets/sheet8.xml><?xml version="1.0" encoding="utf-8"?>
<worksheet xmlns="http://schemas.openxmlformats.org/spreadsheetml/2006/main" xmlns:r="http://schemas.openxmlformats.org/officeDocument/2006/relationships">
  <dimension ref="A1:IT42"/>
  <sheetViews>
    <sheetView zoomScalePageLayoutView="0" workbookViewId="0" topLeftCell="A1">
      <selection activeCell="I24" sqref="I24:I25"/>
    </sheetView>
  </sheetViews>
  <sheetFormatPr defaultColWidth="11.421875" defaultRowHeight="12.75"/>
  <cols>
    <col min="1" max="1" width="22.140625" style="17" customWidth="1"/>
    <col min="2" max="2" width="17.28125" style="16" customWidth="1"/>
    <col min="3" max="3" width="5.8515625" style="16" hidden="1" customWidth="1"/>
    <col min="4" max="4" width="17.28125" style="16" customWidth="1"/>
    <col min="5" max="5" width="4.8515625" style="16" hidden="1" customWidth="1"/>
    <col min="6" max="6" width="17.28125" style="16" customWidth="1"/>
    <col min="7" max="7" width="1.421875" style="16" customWidth="1"/>
    <col min="8" max="10" width="15.7109375" style="16" customWidth="1"/>
    <col min="11" max="11" width="2.00390625" style="16" customWidth="1"/>
    <col min="12" max="14" width="15.7109375" style="16" customWidth="1"/>
    <col min="15" max="212" width="11.421875" style="16" customWidth="1"/>
    <col min="213" max="213" width="28.57421875" style="16" customWidth="1"/>
    <col min="214" max="214" width="3.57421875" style="16" customWidth="1"/>
    <col min="215" max="215" width="18.421875" style="16" customWidth="1"/>
    <col min="216" max="216" width="17.140625" style="16" customWidth="1"/>
    <col min="217" max="217" width="8.00390625" style="16" customWidth="1"/>
    <col min="218" max="218" width="17.140625" style="16" customWidth="1"/>
    <col min="219" max="219" width="8.00390625" style="16" customWidth="1"/>
    <col min="220" max="220" width="2.00390625" style="16" customWidth="1"/>
    <col min="221" max="221" width="15.00390625" style="16" customWidth="1"/>
    <col min="222" max="222" width="14.7109375" style="16" customWidth="1"/>
    <col min="223" max="223" width="11.28125" style="16" customWidth="1"/>
    <col min="224" max="224" width="13.57421875" style="16" customWidth="1"/>
    <col min="225" max="225" width="11.140625" style="16" customWidth="1"/>
    <col min="226" max="226" width="2.421875" style="16" customWidth="1"/>
    <col min="227" max="227" width="16.28125" style="16" customWidth="1"/>
    <col min="228" max="228" width="15.421875" style="16" customWidth="1"/>
    <col min="229" max="229" width="10.28125" style="16" customWidth="1"/>
    <col min="230" max="230" width="14.140625" style="16" customWidth="1"/>
    <col min="231" max="231" width="9.140625" style="16" customWidth="1"/>
    <col min="232" max="232" width="1.7109375" style="16" customWidth="1"/>
    <col min="233" max="234" width="14.7109375" style="16" customWidth="1"/>
    <col min="235" max="235" width="8.8515625" style="16" customWidth="1"/>
    <col min="236" max="236" width="14.57421875" style="16" customWidth="1"/>
    <col min="237" max="237" width="10.28125" style="16" customWidth="1"/>
    <col min="238" max="238" width="5.7109375" style="16" customWidth="1"/>
    <col min="239" max="240" width="15.7109375" style="16" customWidth="1"/>
    <col min="241" max="241" width="11.57421875" style="16" customWidth="1"/>
    <col min="242" max="242" width="15.7109375" style="16" customWidth="1"/>
    <col min="243" max="243" width="12.7109375" style="16" customWidth="1"/>
    <col min="244" max="254" width="11.421875" style="16" customWidth="1"/>
  </cols>
  <sheetData>
    <row r="1" spans="1:6" ht="15.75">
      <c r="A1" s="35"/>
      <c r="B1" s="35"/>
      <c r="C1" s="35"/>
      <c r="D1" s="35"/>
      <c r="E1" s="35"/>
      <c r="F1" s="35"/>
    </row>
    <row r="2" spans="1:6" ht="12.75">
      <c r="A2" s="36"/>
      <c r="B2" s="36"/>
      <c r="C2" s="36"/>
      <c r="D2" s="36"/>
      <c r="E2" s="36"/>
      <c r="F2" s="36"/>
    </row>
    <row r="3" spans="2:6" ht="12.75">
      <c r="B3" s="17"/>
      <c r="C3" s="17"/>
      <c r="D3" s="17"/>
      <c r="E3" s="17"/>
      <c r="F3" s="17"/>
    </row>
    <row r="5" spans="1:14" ht="15.75">
      <c r="A5" s="286" t="s">
        <v>114</v>
      </c>
      <c r="B5" s="287" t="s">
        <v>245</v>
      </c>
      <c r="C5" s="287"/>
      <c r="D5" s="287"/>
      <c r="E5" s="287"/>
      <c r="F5" s="287"/>
      <c r="H5" s="285" t="s">
        <v>250</v>
      </c>
      <c r="I5" s="285"/>
      <c r="J5" s="285"/>
      <c r="L5" s="282" t="s">
        <v>250</v>
      </c>
      <c r="M5" s="282"/>
      <c r="N5" s="282"/>
    </row>
    <row r="6" spans="1:254" ht="12.75">
      <c r="A6" s="286"/>
      <c r="B6" s="288" t="s">
        <v>0</v>
      </c>
      <c r="C6" s="288" t="s">
        <v>246</v>
      </c>
      <c r="D6" s="288"/>
      <c r="E6" s="288" t="s">
        <v>185</v>
      </c>
      <c r="F6" s="288"/>
      <c r="G6" s="18"/>
      <c r="H6" s="284" t="s">
        <v>105</v>
      </c>
      <c r="I6" s="31" t="s">
        <v>246</v>
      </c>
      <c r="J6" s="31" t="s">
        <v>185</v>
      </c>
      <c r="K6" s="18"/>
      <c r="L6" s="283" t="s">
        <v>105</v>
      </c>
      <c r="M6" s="34" t="s">
        <v>246</v>
      </c>
      <c r="N6" s="34" t="s">
        <v>185</v>
      </c>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row>
    <row r="7" spans="1:254" ht="12.75">
      <c r="A7" s="286"/>
      <c r="B7" s="288"/>
      <c r="C7" s="19" t="s">
        <v>247</v>
      </c>
      <c r="D7" s="19" t="s">
        <v>248</v>
      </c>
      <c r="E7" s="19" t="s">
        <v>247</v>
      </c>
      <c r="F7" s="19" t="s">
        <v>249</v>
      </c>
      <c r="G7" s="18"/>
      <c r="H7" s="284"/>
      <c r="I7" s="31" t="s">
        <v>249</v>
      </c>
      <c r="J7" s="31" t="s">
        <v>249</v>
      </c>
      <c r="K7" s="18"/>
      <c r="L7" s="283"/>
      <c r="M7" s="34" t="s">
        <v>249</v>
      </c>
      <c r="N7" s="34" t="s">
        <v>249</v>
      </c>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row>
    <row r="8" spans="1:254" ht="12.75">
      <c r="A8" s="20" t="s">
        <v>110</v>
      </c>
      <c r="B8" s="21">
        <f>SUM(D8+F8)</f>
        <v>1849230</v>
      </c>
      <c r="C8" s="22">
        <f>D8/B8</f>
        <v>0.6</v>
      </c>
      <c r="D8" s="21">
        <v>1109538</v>
      </c>
      <c r="E8" s="22">
        <f>F8/B8</f>
        <v>0.4</v>
      </c>
      <c r="F8" s="21">
        <v>739692</v>
      </c>
      <c r="G8" s="23"/>
      <c r="H8" s="32" t="e">
        <f>VLOOKUP(A8,'A1 2020'!#REF!,5,FALSE)</f>
        <v>#REF!</v>
      </c>
      <c r="I8" s="32" t="e">
        <f>VLOOKUP(A8,'A1 2020'!#REF!,3,FALSE)</f>
        <v>#REF!</v>
      </c>
      <c r="J8" s="32" t="e">
        <f>VLOOKUP(A8,'A1 2020'!#REF!,4,FALSE)</f>
        <v>#REF!</v>
      </c>
      <c r="K8" s="24"/>
      <c r="L8" s="32" t="e">
        <f>B8-H8</f>
        <v>#REF!</v>
      </c>
      <c r="M8" s="32" t="e">
        <f>D8-I8</f>
        <v>#REF!</v>
      </c>
      <c r="N8" s="32" t="e">
        <f>F8-J8</f>
        <v>#REF!</v>
      </c>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row>
    <row r="9" spans="1:254" ht="12.75">
      <c r="A9" s="20" t="s">
        <v>134</v>
      </c>
      <c r="B9" s="21">
        <f aca="true" t="shared" si="0" ref="B9:B39">SUM(D9+F9)</f>
        <v>4677528</v>
      </c>
      <c r="C9" s="22">
        <f aca="true" t="shared" si="1" ref="C9:C40">D9/B9</f>
        <v>0.6000000427576275</v>
      </c>
      <c r="D9" s="21">
        <v>2806517</v>
      </c>
      <c r="E9" s="22">
        <f aca="true" t="shared" si="2" ref="E9:E40">F9/B9</f>
        <v>0.3999999572423725</v>
      </c>
      <c r="F9" s="21">
        <v>1871011</v>
      </c>
      <c r="G9" s="23"/>
      <c r="H9" s="32" t="e">
        <f>VLOOKUP(A9,'A1 2020'!#REF!,5,FALSE)</f>
        <v>#REF!</v>
      </c>
      <c r="I9" s="32" t="e">
        <f>VLOOKUP(A9,'A1 2020'!#REF!,3,FALSE)</f>
        <v>#REF!</v>
      </c>
      <c r="J9" s="32" t="e">
        <f>VLOOKUP(A9,'A1 2020'!#REF!,4,FALSE)</f>
        <v>#REF!</v>
      </c>
      <c r="K9" s="24"/>
      <c r="L9" s="32" t="e">
        <f aca="true" t="shared" si="3" ref="L9:L39">B9-H9</f>
        <v>#REF!</v>
      </c>
      <c r="M9" s="32" t="e">
        <f aca="true" t="shared" si="4" ref="M9:M39">D9-I9</f>
        <v>#REF!</v>
      </c>
      <c r="N9" s="32" t="e">
        <f aca="true" t="shared" si="5" ref="N9:N39">F9-J9</f>
        <v>#REF!</v>
      </c>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row>
    <row r="10" spans="1:254" ht="12.75">
      <c r="A10" s="20" t="s">
        <v>5</v>
      </c>
      <c r="B10" s="21">
        <f t="shared" si="0"/>
        <v>980207</v>
      </c>
      <c r="C10" s="22">
        <f t="shared" si="1"/>
        <v>0.5999997959614652</v>
      </c>
      <c r="D10" s="21">
        <v>588124</v>
      </c>
      <c r="E10" s="22">
        <f t="shared" si="2"/>
        <v>0.4000002040385347</v>
      </c>
      <c r="F10" s="21">
        <v>392083</v>
      </c>
      <c r="G10" s="23"/>
      <c r="H10" s="32" t="e">
        <f>VLOOKUP(A10,'A1 2020'!#REF!,5,FALSE)</f>
        <v>#REF!</v>
      </c>
      <c r="I10" s="32" t="e">
        <f>VLOOKUP(A10,'A1 2020'!#REF!,3,FALSE)</f>
        <v>#REF!</v>
      </c>
      <c r="J10" s="32" t="e">
        <f>VLOOKUP(A10,'A1 2020'!#REF!,4,FALSE)</f>
        <v>#REF!</v>
      </c>
      <c r="K10" s="24"/>
      <c r="L10" s="32" t="e">
        <f t="shared" si="3"/>
        <v>#REF!</v>
      </c>
      <c r="M10" s="32" t="e">
        <f t="shared" si="4"/>
        <v>#REF!</v>
      </c>
      <c r="N10" s="32" t="e">
        <f t="shared" si="5"/>
        <v>#REF!</v>
      </c>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row>
    <row r="11" spans="1:254" ht="12.75">
      <c r="A11" s="20" t="s">
        <v>149</v>
      </c>
      <c r="B11" s="21">
        <f t="shared" si="0"/>
        <v>2034340</v>
      </c>
      <c r="C11" s="22">
        <f t="shared" si="1"/>
        <v>0.65</v>
      </c>
      <c r="D11" s="21">
        <v>1322321</v>
      </c>
      <c r="E11" s="22">
        <f t="shared" si="2"/>
        <v>0.35</v>
      </c>
      <c r="F11" s="21">
        <v>712019</v>
      </c>
      <c r="G11" s="23"/>
      <c r="H11" s="32" t="e">
        <f>VLOOKUP(A11,'A1 2020'!#REF!,5,FALSE)</f>
        <v>#REF!</v>
      </c>
      <c r="I11" s="32" t="e">
        <f>VLOOKUP(A11,'A1 2020'!#REF!,3,FALSE)</f>
        <v>#REF!</v>
      </c>
      <c r="J11" s="32" t="e">
        <f>VLOOKUP(A11,'A1 2020'!#REF!,4,FALSE)</f>
        <v>#REF!</v>
      </c>
      <c r="K11" s="24"/>
      <c r="L11" s="32" t="e">
        <f t="shared" si="3"/>
        <v>#REF!</v>
      </c>
      <c r="M11" s="32" t="e">
        <f t="shared" si="4"/>
        <v>#REF!</v>
      </c>
      <c r="N11" s="32" t="e">
        <f t="shared" si="5"/>
        <v>#REF!</v>
      </c>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row>
    <row r="12" spans="1:254" ht="12.75">
      <c r="A12" s="20" t="s">
        <v>159</v>
      </c>
      <c r="B12" s="21">
        <f t="shared" si="0"/>
        <v>4391989</v>
      </c>
      <c r="C12" s="22">
        <f t="shared" si="1"/>
        <v>0.5500000113843637</v>
      </c>
      <c r="D12" s="21">
        <v>2415594</v>
      </c>
      <c r="E12" s="22">
        <f t="shared" si="2"/>
        <v>0.44999998861563634</v>
      </c>
      <c r="F12" s="21">
        <v>1976395</v>
      </c>
      <c r="G12" s="23"/>
      <c r="H12" s="32" t="e">
        <f>VLOOKUP(A12,'A1 2020'!#REF!,5,FALSE)</f>
        <v>#REF!</v>
      </c>
      <c r="I12" s="32" t="e">
        <f>VLOOKUP(A12,'A1 2020'!#REF!,3,FALSE)</f>
        <v>#REF!</v>
      </c>
      <c r="J12" s="32" t="e">
        <f>VLOOKUP(A12,'A1 2020'!#REF!,4,FALSE)</f>
        <v>#REF!</v>
      </c>
      <c r="K12" s="24"/>
      <c r="L12" s="32" t="e">
        <f t="shared" si="3"/>
        <v>#REF!</v>
      </c>
      <c r="M12" s="32" t="e">
        <f t="shared" si="4"/>
        <v>#REF!</v>
      </c>
      <c r="N12" s="32" t="e">
        <f t="shared" si="5"/>
        <v>#REF!</v>
      </c>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row>
    <row r="13" spans="1:254" ht="12.75">
      <c r="A13" s="20" t="s">
        <v>165</v>
      </c>
      <c r="B13" s="21">
        <f t="shared" si="0"/>
        <v>1293343</v>
      </c>
      <c r="C13" s="22">
        <f t="shared" si="1"/>
        <v>0.6000001546380195</v>
      </c>
      <c r="D13" s="21">
        <v>776006</v>
      </c>
      <c r="E13" s="22">
        <f t="shared" si="2"/>
        <v>0.3999998453619805</v>
      </c>
      <c r="F13" s="21">
        <v>517337</v>
      </c>
      <c r="G13" s="23"/>
      <c r="H13" s="32" t="e">
        <f>VLOOKUP(A13,'A1 2020'!#REF!,5,FALSE)</f>
        <v>#REF!</v>
      </c>
      <c r="I13" s="32" t="e">
        <f>VLOOKUP(A13,'A1 2020'!#REF!,3,FALSE)</f>
        <v>#REF!</v>
      </c>
      <c r="J13" s="32" t="e">
        <f>VLOOKUP(A13,'A1 2020'!#REF!,4,FALSE)</f>
        <v>#REF!</v>
      </c>
      <c r="K13" s="24"/>
      <c r="L13" s="32" t="e">
        <f t="shared" si="3"/>
        <v>#REF!</v>
      </c>
      <c r="M13" s="32" t="e">
        <f t="shared" si="4"/>
        <v>#REF!</v>
      </c>
      <c r="N13" s="32" t="e">
        <f t="shared" si="5"/>
        <v>#REF!</v>
      </c>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row>
    <row r="14" spans="1:254" ht="12.75">
      <c r="A14" s="20" t="s">
        <v>173</v>
      </c>
      <c r="B14" s="21">
        <f t="shared" si="0"/>
        <v>10074434</v>
      </c>
      <c r="C14" s="22">
        <f t="shared" si="1"/>
        <v>0.7000000198522319</v>
      </c>
      <c r="D14" s="21">
        <v>7052104</v>
      </c>
      <c r="E14" s="22">
        <f t="shared" si="2"/>
        <v>0.29999998014776813</v>
      </c>
      <c r="F14" s="21">
        <v>3022330</v>
      </c>
      <c r="G14" s="23"/>
      <c r="H14" s="32" t="e">
        <f>VLOOKUP(A14,'A1 2020'!#REF!,5,FALSE)</f>
        <v>#REF!</v>
      </c>
      <c r="I14" s="32" t="e">
        <f>VLOOKUP(A14,'A1 2020'!#REF!,3,FALSE)</f>
        <v>#REF!</v>
      </c>
      <c r="J14" s="32" t="e">
        <f>VLOOKUP(A14,'A1 2020'!#REF!,4,FALSE)</f>
        <v>#REF!</v>
      </c>
      <c r="K14" s="24"/>
      <c r="L14" s="32" t="e">
        <f t="shared" si="3"/>
        <v>#REF!</v>
      </c>
      <c r="M14" s="32" t="e">
        <f t="shared" si="4"/>
        <v>#REF!</v>
      </c>
      <c r="N14" s="32" t="e">
        <f t="shared" si="5"/>
        <v>#REF!</v>
      </c>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row>
    <row r="15" spans="1:254" ht="12.75">
      <c r="A15" s="20" t="s">
        <v>180</v>
      </c>
      <c r="B15" s="21">
        <f t="shared" si="0"/>
        <v>5362736</v>
      </c>
      <c r="C15" s="22">
        <f t="shared" si="1"/>
        <v>0.699999962705604</v>
      </c>
      <c r="D15" s="21">
        <v>3753915</v>
      </c>
      <c r="E15" s="22">
        <f t="shared" si="2"/>
        <v>0.300000037294396</v>
      </c>
      <c r="F15" s="21">
        <v>1608821</v>
      </c>
      <c r="G15" s="23"/>
      <c r="H15" s="32" t="e">
        <f>VLOOKUP(A15,'A1 2020'!#REF!,5,FALSE)</f>
        <v>#REF!</v>
      </c>
      <c r="I15" s="32" t="e">
        <f>VLOOKUP(A15,'A1 2020'!#REF!,3,FALSE)</f>
        <v>#REF!</v>
      </c>
      <c r="J15" s="32" t="e">
        <f>VLOOKUP(A15,'A1 2020'!#REF!,4,FALSE)</f>
        <v>#REF!</v>
      </c>
      <c r="K15" s="24"/>
      <c r="L15" s="32" t="e">
        <f t="shared" si="3"/>
        <v>#REF!</v>
      </c>
      <c r="M15" s="32" t="e">
        <f t="shared" si="4"/>
        <v>#REF!</v>
      </c>
      <c r="N15" s="32" t="e">
        <f t="shared" si="5"/>
        <v>#REF!</v>
      </c>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row>
    <row r="16" spans="1:254" ht="12.75">
      <c r="A16" s="20" t="s">
        <v>17</v>
      </c>
      <c r="B16" s="21">
        <f t="shared" si="0"/>
        <v>9917734</v>
      </c>
      <c r="C16" s="22">
        <f t="shared" si="1"/>
        <v>0.6499999899170517</v>
      </c>
      <c r="D16" s="21">
        <v>6446527</v>
      </c>
      <c r="E16" s="22">
        <f t="shared" si="2"/>
        <v>0.3500000100829484</v>
      </c>
      <c r="F16" s="21">
        <v>3471207</v>
      </c>
      <c r="G16" s="23"/>
      <c r="H16" s="32" t="e">
        <f>VLOOKUP(A16,'A1 2020'!#REF!,5,FALSE)</f>
        <v>#REF!</v>
      </c>
      <c r="I16" s="32" t="e">
        <f>VLOOKUP(A16,'A1 2020'!#REF!,3,FALSE)</f>
        <v>#REF!</v>
      </c>
      <c r="J16" s="32" t="e">
        <f>VLOOKUP(A16,'A1 2020'!#REF!,4,FALSE)</f>
        <v>#REF!</v>
      </c>
      <c r="K16" s="24"/>
      <c r="L16" s="32" t="e">
        <f t="shared" si="3"/>
        <v>#REF!</v>
      </c>
      <c r="M16" s="32" t="e">
        <f t="shared" si="4"/>
        <v>#REF!</v>
      </c>
      <c r="N16" s="32" t="e">
        <f t="shared" si="5"/>
        <v>#REF!</v>
      </c>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row>
    <row r="17" spans="1:254" ht="12.75">
      <c r="A17" s="20" t="s">
        <v>10</v>
      </c>
      <c r="B17" s="21">
        <f t="shared" si="0"/>
        <v>3333535</v>
      </c>
      <c r="C17" s="22">
        <f t="shared" si="1"/>
        <v>0.8</v>
      </c>
      <c r="D17" s="21">
        <v>2666828</v>
      </c>
      <c r="E17" s="22">
        <f t="shared" si="2"/>
        <v>0.2</v>
      </c>
      <c r="F17" s="21">
        <v>666707</v>
      </c>
      <c r="G17" s="23"/>
      <c r="H17" s="32" t="e">
        <f>VLOOKUP(A17,'A1 2020'!#REF!,5,FALSE)</f>
        <v>#REF!</v>
      </c>
      <c r="I17" s="32" t="e">
        <f>VLOOKUP(A17,'A1 2020'!#REF!,3,FALSE)</f>
        <v>#REF!</v>
      </c>
      <c r="J17" s="32" t="e">
        <f>VLOOKUP(A17,'A1 2020'!#REF!,4,FALSE)</f>
        <v>#REF!</v>
      </c>
      <c r="K17" s="24"/>
      <c r="L17" s="32" t="e">
        <f t="shared" si="3"/>
        <v>#REF!</v>
      </c>
      <c r="M17" s="32" t="e">
        <f t="shared" si="4"/>
        <v>#REF!</v>
      </c>
      <c r="N17" s="32" t="e">
        <f t="shared" si="5"/>
        <v>#REF!</v>
      </c>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row>
    <row r="18" spans="1:254" ht="12.75">
      <c r="A18" s="20" t="s">
        <v>21</v>
      </c>
      <c r="B18" s="21">
        <f t="shared" si="0"/>
        <v>10238060</v>
      </c>
      <c r="C18" s="22">
        <f t="shared" si="1"/>
        <v>0.7</v>
      </c>
      <c r="D18" s="21">
        <v>7166642</v>
      </c>
      <c r="E18" s="22">
        <f t="shared" si="2"/>
        <v>0.3</v>
      </c>
      <c r="F18" s="21">
        <v>3071418</v>
      </c>
      <c r="G18" s="23"/>
      <c r="H18" s="32" t="e">
        <f>VLOOKUP(A18,'A1 2020'!#REF!,5,FALSE)</f>
        <v>#REF!</v>
      </c>
      <c r="I18" s="32" t="e">
        <f>VLOOKUP(A18,'A1 2020'!#REF!,3,FALSE)</f>
        <v>#REF!</v>
      </c>
      <c r="J18" s="32" t="e">
        <f>VLOOKUP(A18,'A1 2020'!#REF!,4,FALSE)</f>
        <v>#REF!</v>
      </c>
      <c r="K18" s="24"/>
      <c r="L18" s="32" t="e">
        <f t="shared" si="3"/>
        <v>#REF!</v>
      </c>
      <c r="M18" s="32" t="e">
        <f t="shared" si="4"/>
        <v>#REF!</v>
      </c>
      <c r="N18" s="32" t="e">
        <f t="shared" si="5"/>
        <v>#REF!</v>
      </c>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row>
    <row r="19" spans="1:254" ht="12.75">
      <c r="A19" s="20" t="s">
        <v>28</v>
      </c>
      <c r="B19" s="21">
        <f t="shared" si="0"/>
        <v>7682213</v>
      </c>
      <c r="C19" s="22">
        <f t="shared" si="1"/>
        <v>0.6000000260341649</v>
      </c>
      <c r="D19" s="21">
        <v>4609328</v>
      </c>
      <c r="E19" s="22">
        <f t="shared" si="2"/>
        <v>0.3999999739658351</v>
      </c>
      <c r="F19" s="21">
        <v>3072885</v>
      </c>
      <c r="G19" s="23"/>
      <c r="H19" s="32" t="e">
        <f>VLOOKUP(A19,'A1 2020'!#REF!,5,FALSE)</f>
        <v>#REF!</v>
      </c>
      <c r="I19" s="32" t="e">
        <f>VLOOKUP(A19,'A1 2020'!#REF!,3,FALSE)</f>
        <v>#REF!</v>
      </c>
      <c r="J19" s="32" t="e">
        <f>VLOOKUP(A19,'A1 2020'!#REF!,4,FALSE)</f>
        <v>#REF!</v>
      </c>
      <c r="K19" s="24"/>
      <c r="L19" s="32" t="e">
        <f t="shared" si="3"/>
        <v>#REF!</v>
      </c>
      <c r="M19" s="32" t="e">
        <f t="shared" si="4"/>
        <v>#REF!</v>
      </c>
      <c r="N19" s="32" t="e">
        <f t="shared" si="5"/>
        <v>#REF!</v>
      </c>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row>
    <row r="20" spans="1:254" ht="12.75">
      <c r="A20" s="20" t="s">
        <v>35</v>
      </c>
      <c r="B20" s="21">
        <f t="shared" si="0"/>
        <v>5582353</v>
      </c>
      <c r="C20" s="22">
        <f t="shared" si="1"/>
        <v>0.6999999820864069</v>
      </c>
      <c r="D20" s="21">
        <v>3907647</v>
      </c>
      <c r="E20" s="22">
        <f t="shared" si="2"/>
        <v>0.30000001791359304</v>
      </c>
      <c r="F20" s="21">
        <v>1674706</v>
      </c>
      <c r="G20" s="23"/>
      <c r="H20" s="32" t="e">
        <f>VLOOKUP(A20,'A1 2020'!#REF!,5,FALSE)</f>
        <v>#REF!</v>
      </c>
      <c r="I20" s="32" t="e">
        <f>VLOOKUP(A20,'A1 2020'!#REF!,3,FALSE)</f>
        <v>#REF!</v>
      </c>
      <c r="J20" s="32" t="e">
        <f>VLOOKUP(A20,'A1 2020'!#REF!,4,FALSE)</f>
        <v>#REF!</v>
      </c>
      <c r="K20" s="24"/>
      <c r="L20" s="32" t="e">
        <f t="shared" si="3"/>
        <v>#REF!</v>
      </c>
      <c r="M20" s="32" t="e">
        <f t="shared" si="4"/>
        <v>#REF!</v>
      </c>
      <c r="N20" s="32" t="e">
        <f t="shared" si="5"/>
        <v>#REF!</v>
      </c>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row>
    <row r="21" spans="1:254" ht="12.75">
      <c r="A21" s="20" t="s">
        <v>42</v>
      </c>
      <c r="B21" s="21">
        <f t="shared" si="0"/>
        <v>12126910</v>
      </c>
      <c r="C21" s="22">
        <f t="shared" si="1"/>
        <v>0.6</v>
      </c>
      <c r="D21" s="21">
        <v>7276146</v>
      </c>
      <c r="E21" s="22">
        <f t="shared" si="2"/>
        <v>0.4</v>
      </c>
      <c r="F21" s="21">
        <v>4850764</v>
      </c>
      <c r="G21" s="23"/>
      <c r="H21" s="32" t="e">
        <f>VLOOKUP(A21,'A1 2020'!#REF!,5,FALSE)</f>
        <v>#REF!</v>
      </c>
      <c r="I21" s="32" t="e">
        <f>VLOOKUP(A21,'A1 2020'!#REF!,3,FALSE)</f>
        <v>#REF!</v>
      </c>
      <c r="J21" s="32" t="e">
        <f>VLOOKUP(A21,'A1 2020'!#REF!,4,FALSE)</f>
        <v>#REF!</v>
      </c>
      <c r="K21" s="24"/>
      <c r="L21" s="32" t="e">
        <f t="shared" si="3"/>
        <v>#REF!</v>
      </c>
      <c r="M21" s="32" t="e">
        <f t="shared" si="4"/>
        <v>#REF!</v>
      </c>
      <c r="N21" s="32" t="e">
        <f t="shared" si="5"/>
        <v>#REF!</v>
      </c>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row>
    <row r="22" spans="1:254" ht="12.75">
      <c r="A22" s="20" t="s">
        <v>50</v>
      </c>
      <c r="B22" s="21">
        <f t="shared" si="0"/>
        <v>23811059</v>
      </c>
      <c r="C22" s="22">
        <f t="shared" si="1"/>
        <v>0.7999999916005416</v>
      </c>
      <c r="D22" s="21">
        <v>19048847</v>
      </c>
      <c r="E22" s="22">
        <f t="shared" si="2"/>
        <v>0.20000000839945842</v>
      </c>
      <c r="F22" s="21">
        <v>4762212</v>
      </c>
      <c r="G22" s="23"/>
      <c r="H22" s="32" t="e">
        <f>VLOOKUP(A22,'A1 2020'!#REF!,5,FALSE)</f>
        <v>#REF!</v>
      </c>
      <c r="I22" s="32" t="e">
        <f>VLOOKUP(A22,'A1 2020'!#REF!,3,FALSE)</f>
        <v>#REF!</v>
      </c>
      <c r="J22" s="32" t="e">
        <f>VLOOKUP(A22,'A1 2020'!#REF!,4,FALSE)</f>
        <v>#REF!</v>
      </c>
      <c r="K22" s="24"/>
      <c r="L22" s="32" t="e">
        <f t="shared" si="3"/>
        <v>#REF!</v>
      </c>
      <c r="M22" s="32" t="e">
        <f t="shared" si="4"/>
        <v>#REF!</v>
      </c>
      <c r="N22" s="32" t="e">
        <f t="shared" si="5"/>
        <v>#REF!</v>
      </c>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row>
    <row r="23" spans="1:254" ht="12.75">
      <c r="A23" s="20" t="s">
        <v>57</v>
      </c>
      <c r="B23" s="21">
        <f t="shared" si="0"/>
        <v>8388312</v>
      </c>
      <c r="C23" s="22">
        <f t="shared" si="1"/>
        <v>0.5999999761573008</v>
      </c>
      <c r="D23" s="21">
        <v>5032987</v>
      </c>
      <c r="E23" s="22">
        <f t="shared" si="2"/>
        <v>0.4000000238426992</v>
      </c>
      <c r="F23" s="21">
        <v>3355325</v>
      </c>
      <c r="G23" s="23"/>
      <c r="H23" s="32" t="e">
        <f>VLOOKUP(A23,'A1 2020'!#REF!,5,FALSE)</f>
        <v>#REF!</v>
      </c>
      <c r="I23" s="32" t="e">
        <f>VLOOKUP(A23,'A1 2020'!#REF!,3,FALSE)</f>
        <v>#REF!</v>
      </c>
      <c r="J23" s="32" t="e">
        <f>VLOOKUP(A23,'A1 2020'!#REF!,4,FALSE)</f>
        <v>#REF!</v>
      </c>
      <c r="K23" s="24"/>
      <c r="L23" s="32" t="e">
        <f t="shared" si="3"/>
        <v>#REF!</v>
      </c>
      <c r="M23" s="32" t="e">
        <f t="shared" si="4"/>
        <v>#REF!</v>
      </c>
      <c r="N23" s="32" t="e">
        <f t="shared" si="5"/>
        <v>#REF!</v>
      </c>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row>
    <row r="24" spans="1:254" ht="12.75">
      <c r="A24" s="20" t="s">
        <v>65</v>
      </c>
      <c r="B24" s="21">
        <f t="shared" si="0"/>
        <v>3213626</v>
      </c>
      <c r="C24" s="22">
        <f t="shared" si="1"/>
        <v>0.6000001244699912</v>
      </c>
      <c r="D24" s="21">
        <v>1928176</v>
      </c>
      <c r="E24" s="22">
        <f t="shared" si="2"/>
        <v>0.39999987553000876</v>
      </c>
      <c r="F24" s="21">
        <v>1285450</v>
      </c>
      <c r="G24" s="23"/>
      <c r="H24" s="32" t="e">
        <f>VLOOKUP(A24,'A1 2020'!#REF!,5,FALSE)</f>
        <v>#REF!</v>
      </c>
      <c r="I24" s="32" t="e">
        <f>VLOOKUP(A24,'A1 2020'!#REF!,3,FALSE)</f>
        <v>#REF!</v>
      </c>
      <c r="J24" s="32" t="e">
        <f>VLOOKUP(A24,'A1 2020'!#REF!,4,FALSE)</f>
        <v>#REF!</v>
      </c>
      <c r="K24" s="24"/>
      <c r="L24" s="32" t="e">
        <f t="shared" si="3"/>
        <v>#REF!</v>
      </c>
      <c r="M24" s="32" t="e">
        <f t="shared" si="4"/>
        <v>#REF!</v>
      </c>
      <c r="N24" s="32" t="e">
        <f t="shared" si="5"/>
        <v>#REF!</v>
      </c>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row>
    <row r="25" spans="1:254" ht="12.75">
      <c r="A25" s="20" t="s">
        <v>4</v>
      </c>
      <c r="B25" s="21">
        <f t="shared" si="0"/>
        <v>2257540</v>
      </c>
      <c r="C25" s="22">
        <f t="shared" si="1"/>
        <v>0.8</v>
      </c>
      <c r="D25" s="21">
        <v>1806032</v>
      </c>
      <c r="E25" s="22">
        <f t="shared" si="2"/>
        <v>0.2</v>
      </c>
      <c r="F25" s="21">
        <v>451508</v>
      </c>
      <c r="G25" s="23"/>
      <c r="H25" s="32" t="e">
        <f>VLOOKUP(A25,'A1 2020'!#REF!,5,FALSE)</f>
        <v>#REF!</v>
      </c>
      <c r="I25" s="32" t="e">
        <f>VLOOKUP(A25,'A1 2020'!#REF!,3,FALSE)</f>
        <v>#REF!</v>
      </c>
      <c r="J25" s="32" t="e">
        <f>VLOOKUP(A25,'A1 2020'!#REF!,4,FALSE)</f>
        <v>#REF!</v>
      </c>
      <c r="K25" s="24"/>
      <c r="L25" s="32" t="e">
        <f t="shared" si="3"/>
        <v>#REF!</v>
      </c>
      <c r="M25" s="32" t="e">
        <f t="shared" si="4"/>
        <v>#REF!</v>
      </c>
      <c r="N25" s="32" t="e">
        <f t="shared" si="5"/>
        <v>#REF!</v>
      </c>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row>
    <row r="26" spans="1:254" ht="12.75">
      <c r="A26" s="20" t="s">
        <v>79</v>
      </c>
      <c r="B26" s="21">
        <f t="shared" si="0"/>
        <v>7274798</v>
      </c>
      <c r="C26" s="22">
        <f t="shared" si="1"/>
        <v>0.6500000412382584</v>
      </c>
      <c r="D26" s="21">
        <v>4728619</v>
      </c>
      <c r="E26" s="22">
        <f t="shared" si="2"/>
        <v>0.34999995876174156</v>
      </c>
      <c r="F26" s="21">
        <v>2546179</v>
      </c>
      <c r="G26" s="23"/>
      <c r="H26" s="32" t="e">
        <f>VLOOKUP(A26,'A1 2020'!#REF!,5,FALSE)</f>
        <v>#REF!</v>
      </c>
      <c r="I26" s="32" t="e">
        <f>VLOOKUP(A26,'A1 2020'!#REF!,3,FALSE)</f>
        <v>#REF!</v>
      </c>
      <c r="J26" s="32" t="e">
        <f>VLOOKUP(A26,'A1 2020'!#REF!,4,FALSE)</f>
        <v>#REF!</v>
      </c>
      <c r="K26" s="24"/>
      <c r="L26" s="32" t="e">
        <f t="shared" si="3"/>
        <v>#REF!</v>
      </c>
      <c r="M26" s="32" t="e">
        <f t="shared" si="4"/>
        <v>#REF!</v>
      </c>
      <c r="N26" s="32" t="e">
        <f t="shared" si="5"/>
        <v>#REF!</v>
      </c>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row>
    <row r="27" spans="1:254" ht="12.75">
      <c r="A27" s="20" t="s">
        <v>89</v>
      </c>
      <c r="B27" s="21">
        <f t="shared" si="0"/>
        <v>8256149</v>
      </c>
      <c r="C27" s="22">
        <f t="shared" si="1"/>
        <v>0.6500000181682768</v>
      </c>
      <c r="D27" s="21">
        <v>5366497</v>
      </c>
      <c r="E27" s="22">
        <f t="shared" si="2"/>
        <v>0.34999998183172326</v>
      </c>
      <c r="F27" s="21">
        <v>2889652</v>
      </c>
      <c r="G27" s="23"/>
      <c r="H27" s="32" t="e">
        <f>VLOOKUP(A27,'A1 2020'!#REF!,5,FALSE)</f>
        <v>#REF!</v>
      </c>
      <c r="I27" s="32" t="e">
        <f>VLOOKUP(A27,'A1 2020'!#REF!,3,FALSE)</f>
        <v>#REF!</v>
      </c>
      <c r="J27" s="32" t="e">
        <f>VLOOKUP(A27,'A1 2020'!#REF!,4,FALSE)</f>
        <v>#REF!</v>
      </c>
      <c r="K27" s="24"/>
      <c r="L27" s="32" t="e">
        <f t="shared" si="3"/>
        <v>#REF!</v>
      </c>
      <c r="M27" s="32" t="e">
        <f t="shared" si="4"/>
        <v>#REF!</v>
      </c>
      <c r="N27" s="32" t="e">
        <f t="shared" si="5"/>
        <v>#REF!</v>
      </c>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row>
    <row r="28" spans="1:254" ht="12.75">
      <c r="A28" s="20" t="s">
        <v>94</v>
      </c>
      <c r="B28" s="21">
        <f t="shared" si="0"/>
        <v>11707820</v>
      </c>
      <c r="C28" s="22">
        <f t="shared" si="1"/>
        <v>0.6</v>
      </c>
      <c r="D28" s="21">
        <v>7024692</v>
      </c>
      <c r="E28" s="22">
        <f t="shared" si="2"/>
        <v>0.4</v>
      </c>
      <c r="F28" s="21">
        <v>4683128</v>
      </c>
      <c r="G28" s="23"/>
      <c r="H28" s="32" t="e">
        <f>VLOOKUP(A28,'A1 2020'!#REF!,5,FALSE)</f>
        <v>#REF!</v>
      </c>
      <c r="I28" s="32" t="e">
        <f>VLOOKUP(A28,'A1 2020'!#REF!,3,FALSE)</f>
        <v>#REF!</v>
      </c>
      <c r="J28" s="32" t="e">
        <f>VLOOKUP(A28,'A1 2020'!#REF!,4,FALSE)</f>
        <v>#REF!</v>
      </c>
      <c r="K28" s="24"/>
      <c r="L28" s="32" t="e">
        <f t="shared" si="3"/>
        <v>#REF!</v>
      </c>
      <c r="M28" s="32" t="e">
        <f t="shared" si="4"/>
        <v>#REF!</v>
      </c>
      <c r="N28" s="32" t="e">
        <f t="shared" si="5"/>
        <v>#REF!</v>
      </c>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row>
    <row r="29" spans="1:254" ht="12.75">
      <c r="A29" s="20" t="s">
        <v>101</v>
      </c>
      <c r="B29" s="21">
        <f t="shared" si="0"/>
        <v>3168264</v>
      </c>
      <c r="C29" s="22">
        <f t="shared" si="1"/>
        <v>0.5499999368739473</v>
      </c>
      <c r="D29" s="21">
        <v>1742545</v>
      </c>
      <c r="E29" s="22">
        <f t="shared" si="2"/>
        <v>0.4500000631260526</v>
      </c>
      <c r="F29" s="21">
        <v>1425719</v>
      </c>
      <c r="G29" s="23"/>
      <c r="H29" s="32" t="e">
        <f>VLOOKUP(A29,'A1 2020'!#REF!,5,FALSE)</f>
        <v>#REF!</v>
      </c>
      <c r="I29" s="32" t="e">
        <f>VLOOKUP(A29,'A1 2020'!#REF!,3,FALSE)</f>
        <v>#REF!</v>
      </c>
      <c r="J29" s="32" t="e">
        <f>VLOOKUP(A29,'A1 2020'!#REF!,4,FALSE)</f>
        <v>#REF!</v>
      </c>
      <c r="K29" s="24"/>
      <c r="L29" s="32" t="e">
        <f t="shared" si="3"/>
        <v>#REF!</v>
      </c>
      <c r="M29" s="32" t="e">
        <f t="shared" si="4"/>
        <v>#REF!</v>
      </c>
      <c r="N29" s="32" t="e">
        <f t="shared" si="5"/>
        <v>#REF!</v>
      </c>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row>
    <row r="30" spans="1:254" ht="14.25" customHeight="1">
      <c r="A30" s="20" t="s">
        <v>190</v>
      </c>
      <c r="B30" s="21">
        <f t="shared" si="0"/>
        <v>2329285</v>
      </c>
      <c r="C30" s="22">
        <f t="shared" si="1"/>
        <v>0.5500001073290731</v>
      </c>
      <c r="D30" s="21">
        <v>1281107</v>
      </c>
      <c r="E30" s="22">
        <f t="shared" si="2"/>
        <v>0.44999989267092694</v>
      </c>
      <c r="F30" s="21">
        <v>1048178</v>
      </c>
      <c r="G30" s="23"/>
      <c r="H30" s="32" t="e">
        <f>VLOOKUP(A30,'A1 2020'!#REF!,5,FALSE)</f>
        <v>#REF!</v>
      </c>
      <c r="I30" s="32" t="e">
        <f>VLOOKUP(A30,'A1 2020'!#REF!,3,FALSE)</f>
        <v>#REF!</v>
      </c>
      <c r="J30" s="32" t="e">
        <f>VLOOKUP(A30,'A1 2020'!#REF!,4,FALSE)</f>
        <v>#REF!</v>
      </c>
      <c r="K30" s="24"/>
      <c r="L30" s="32" t="e">
        <f t="shared" si="3"/>
        <v>#REF!</v>
      </c>
      <c r="M30" s="32" t="e">
        <f t="shared" si="4"/>
        <v>#REF!</v>
      </c>
      <c r="N30" s="32" t="e">
        <f t="shared" si="5"/>
        <v>#REF!</v>
      </c>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row>
    <row r="31" spans="1:254" ht="12.75">
      <c r="A31" s="20" t="s">
        <v>197</v>
      </c>
      <c r="B31" s="21">
        <f t="shared" si="0"/>
        <v>5485160</v>
      </c>
      <c r="C31" s="22">
        <f t="shared" si="1"/>
        <v>0.6</v>
      </c>
      <c r="D31" s="21">
        <v>3291096</v>
      </c>
      <c r="E31" s="22">
        <f t="shared" si="2"/>
        <v>0.4</v>
      </c>
      <c r="F31" s="21">
        <v>2194064</v>
      </c>
      <c r="G31" s="23"/>
      <c r="H31" s="32" t="e">
        <f>VLOOKUP(A31,'A1 2020'!#REF!,5,FALSE)</f>
        <v>#REF!</v>
      </c>
      <c r="I31" s="32" t="e">
        <f>VLOOKUP(A31,'A1 2020'!#REF!,3,FALSE)</f>
        <v>#REF!</v>
      </c>
      <c r="J31" s="32" t="e">
        <f>VLOOKUP(A31,'A1 2020'!#REF!,4,FALSE)</f>
        <v>#REF!</v>
      </c>
      <c r="K31" s="24"/>
      <c r="L31" s="32" t="e">
        <f t="shared" si="3"/>
        <v>#REF!</v>
      </c>
      <c r="M31" s="32" t="e">
        <f t="shared" si="4"/>
        <v>#REF!</v>
      </c>
      <c r="N31" s="32" t="e">
        <f t="shared" si="5"/>
        <v>#REF!</v>
      </c>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row>
    <row r="32" spans="1:254" ht="12.75">
      <c r="A32" s="20" t="s">
        <v>203</v>
      </c>
      <c r="B32" s="21">
        <f t="shared" si="0"/>
        <v>5253006</v>
      </c>
      <c r="C32" s="22">
        <f t="shared" si="1"/>
        <v>0.5</v>
      </c>
      <c r="D32" s="21">
        <v>2626503</v>
      </c>
      <c r="E32" s="22">
        <f t="shared" si="2"/>
        <v>0.5</v>
      </c>
      <c r="F32" s="21">
        <v>2626503</v>
      </c>
      <c r="G32" s="23"/>
      <c r="H32" s="32" t="e">
        <f>VLOOKUP(A32,'A1 2020'!#REF!,5,FALSE)</f>
        <v>#REF!</v>
      </c>
      <c r="I32" s="32" t="e">
        <f>VLOOKUP(A32,'A1 2020'!#REF!,3,FALSE)</f>
        <v>#REF!</v>
      </c>
      <c r="J32" s="32" t="e">
        <f>VLOOKUP(A32,'A1 2020'!#REF!,4,FALSE)</f>
        <v>#REF!</v>
      </c>
      <c r="K32" s="24"/>
      <c r="L32" s="32" t="e">
        <f t="shared" si="3"/>
        <v>#REF!</v>
      </c>
      <c r="M32" s="32" t="e">
        <f t="shared" si="4"/>
        <v>#REF!</v>
      </c>
      <c r="N32" s="32" t="e">
        <f t="shared" si="5"/>
        <v>#REF!</v>
      </c>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row>
    <row r="33" spans="1:254" ht="12.75">
      <c r="A33" s="20" t="s">
        <v>205</v>
      </c>
      <c r="B33" s="21">
        <f t="shared" si="0"/>
        <v>4670915</v>
      </c>
      <c r="C33" s="22">
        <f t="shared" si="1"/>
        <v>0.6500000535227038</v>
      </c>
      <c r="D33" s="21">
        <v>3036095</v>
      </c>
      <c r="E33" s="22">
        <f t="shared" si="2"/>
        <v>0.3499999464772962</v>
      </c>
      <c r="F33" s="21">
        <v>1634820</v>
      </c>
      <c r="G33" s="23"/>
      <c r="H33" s="32" t="e">
        <f>VLOOKUP(A33,'A1 2020'!#REF!,5,FALSE)</f>
        <v>#REF!</v>
      </c>
      <c r="I33" s="32" t="e">
        <f>VLOOKUP(A33,'A1 2020'!#REF!,3,FALSE)</f>
        <v>#REF!</v>
      </c>
      <c r="J33" s="32" t="e">
        <f>VLOOKUP(A33,'A1 2020'!#REF!,4,FALSE)</f>
        <v>#REF!</v>
      </c>
      <c r="K33" s="24"/>
      <c r="L33" s="32" t="e">
        <f t="shared" si="3"/>
        <v>#REF!</v>
      </c>
      <c r="M33" s="32" t="e">
        <f t="shared" si="4"/>
        <v>#REF!</v>
      </c>
      <c r="N33" s="32" t="e">
        <f t="shared" si="5"/>
        <v>#REF!</v>
      </c>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row>
    <row r="34" spans="1:254" ht="12.75">
      <c r="A34" s="20" t="s">
        <v>211</v>
      </c>
      <c r="B34" s="21">
        <f t="shared" si="0"/>
        <v>4807288</v>
      </c>
      <c r="C34" s="22">
        <f t="shared" si="1"/>
        <v>0.6000000416034987</v>
      </c>
      <c r="D34" s="21">
        <v>2884373</v>
      </c>
      <c r="E34" s="22">
        <f t="shared" si="2"/>
        <v>0.3999999583965013</v>
      </c>
      <c r="F34" s="21">
        <v>1922915</v>
      </c>
      <c r="G34" s="23"/>
      <c r="H34" s="32" t="e">
        <f>VLOOKUP(A34,'A1 2020'!#REF!,5,FALSE)</f>
        <v>#REF!</v>
      </c>
      <c r="I34" s="32" t="e">
        <f>VLOOKUP(A34,'A1 2020'!#REF!,3,FALSE)</f>
        <v>#REF!</v>
      </c>
      <c r="J34" s="32" t="e">
        <f>VLOOKUP(A34,'A1 2020'!#REF!,4,FALSE)</f>
        <v>#REF!</v>
      </c>
      <c r="K34" s="24"/>
      <c r="L34" s="32" t="e">
        <f t="shared" si="3"/>
        <v>#REF!</v>
      </c>
      <c r="M34" s="32" t="e">
        <f t="shared" si="4"/>
        <v>#REF!</v>
      </c>
      <c r="N34" s="32" t="e">
        <f t="shared" si="5"/>
        <v>#REF!</v>
      </c>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row>
    <row r="35" spans="1:254" ht="12.75">
      <c r="A35" s="20" t="s">
        <v>218</v>
      </c>
      <c r="B35" s="21">
        <f t="shared" si="0"/>
        <v>5918107</v>
      </c>
      <c r="C35" s="22">
        <f t="shared" si="1"/>
        <v>0.7000000168972951</v>
      </c>
      <c r="D35" s="21">
        <v>4142675</v>
      </c>
      <c r="E35" s="22">
        <f t="shared" si="2"/>
        <v>0.299999983102705</v>
      </c>
      <c r="F35" s="21">
        <v>1775432</v>
      </c>
      <c r="G35" s="23"/>
      <c r="H35" s="32" t="e">
        <f>VLOOKUP(A35,'A1 2020'!#REF!,5,FALSE)</f>
        <v>#REF!</v>
      </c>
      <c r="I35" s="32" t="e">
        <f>VLOOKUP(A35,'A1 2020'!#REF!,3,FALSE)</f>
        <v>#REF!</v>
      </c>
      <c r="J35" s="32" t="e">
        <f>VLOOKUP(A35,'A1 2020'!#REF!,4,FALSE)</f>
        <v>#REF!</v>
      </c>
      <c r="K35" s="24"/>
      <c r="L35" s="32" t="e">
        <f t="shared" si="3"/>
        <v>#REF!</v>
      </c>
      <c r="M35" s="32" t="e">
        <f t="shared" si="4"/>
        <v>#REF!</v>
      </c>
      <c r="N35" s="32" t="e">
        <f t="shared" si="5"/>
        <v>#REF!</v>
      </c>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row>
    <row r="36" spans="1:254" ht="12.75">
      <c r="A36" s="20" t="s">
        <v>225</v>
      </c>
      <c r="B36" s="21">
        <f t="shared" si="0"/>
        <v>2173123</v>
      </c>
      <c r="C36" s="22">
        <f t="shared" si="1"/>
        <v>0.7499998849581915</v>
      </c>
      <c r="D36" s="21">
        <v>1629842</v>
      </c>
      <c r="E36" s="22">
        <f t="shared" si="2"/>
        <v>0.25000011504180847</v>
      </c>
      <c r="F36" s="21">
        <v>543281</v>
      </c>
      <c r="G36" s="23"/>
      <c r="H36" s="32" t="e">
        <f>VLOOKUP(A36,'A1 2020'!#REF!,5,FALSE)</f>
        <v>#REF!</v>
      </c>
      <c r="I36" s="32" t="e">
        <f>VLOOKUP(A36,'A1 2020'!#REF!,3,FALSE)</f>
        <v>#REF!</v>
      </c>
      <c r="J36" s="32" t="e">
        <f>VLOOKUP(A36,'A1 2020'!#REF!,4,FALSE)</f>
        <v>#REF!</v>
      </c>
      <c r="K36" s="24"/>
      <c r="L36" s="32" t="e">
        <f t="shared" si="3"/>
        <v>#REF!</v>
      </c>
      <c r="M36" s="32" t="e">
        <f t="shared" si="4"/>
        <v>#REF!</v>
      </c>
      <c r="N36" s="32" t="e">
        <f t="shared" si="5"/>
        <v>#REF!</v>
      </c>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row>
    <row r="37" spans="1:254" ht="12.75">
      <c r="A37" s="20" t="s">
        <v>232</v>
      </c>
      <c r="B37" s="21">
        <f t="shared" si="0"/>
        <v>14699123</v>
      </c>
      <c r="C37" s="22">
        <f t="shared" si="1"/>
        <v>0.6000000816375235</v>
      </c>
      <c r="D37" s="21">
        <v>8819475</v>
      </c>
      <c r="E37" s="22">
        <f t="shared" si="2"/>
        <v>0.39999991836247645</v>
      </c>
      <c r="F37" s="21">
        <v>5879648</v>
      </c>
      <c r="G37" s="23"/>
      <c r="H37" s="32" t="e">
        <f>VLOOKUP(A37,'A1 2020'!#REF!,5,FALSE)</f>
        <v>#REF!</v>
      </c>
      <c r="I37" s="32" t="e">
        <f>VLOOKUP(A37,'A1 2020'!#REF!,3,FALSE)</f>
        <v>#REF!</v>
      </c>
      <c r="J37" s="32" t="e">
        <f>VLOOKUP(A37,'A1 2020'!#REF!,4,FALSE)</f>
        <v>#REF!</v>
      </c>
      <c r="K37" s="24"/>
      <c r="L37" s="32" t="e">
        <f t="shared" si="3"/>
        <v>#REF!</v>
      </c>
      <c r="M37" s="32" t="e">
        <f t="shared" si="4"/>
        <v>#REF!</v>
      </c>
      <c r="N37" s="32" t="e">
        <f t="shared" si="5"/>
        <v>#REF!</v>
      </c>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row>
    <row r="38" spans="1:254" ht="12.75">
      <c r="A38" s="20" t="s">
        <v>234</v>
      </c>
      <c r="B38" s="21">
        <f t="shared" si="0"/>
        <v>4008571</v>
      </c>
      <c r="C38" s="22">
        <f t="shared" si="1"/>
        <v>0.5499999875267271</v>
      </c>
      <c r="D38" s="21">
        <v>2204714</v>
      </c>
      <c r="E38" s="22">
        <f t="shared" si="2"/>
        <v>0.45000001247327287</v>
      </c>
      <c r="F38" s="21">
        <v>1803857</v>
      </c>
      <c r="G38" s="23"/>
      <c r="H38" s="32" t="e">
        <f>VLOOKUP(A38,'A1 2020'!#REF!,5,FALSE)</f>
        <v>#REF!</v>
      </c>
      <c r="I38" s="32" t="e">
        <f>VLOOKUP(A38,'A1 2020'!#REF!,3,FALSE)</f>
        <v>#REF!</v>
      </c>
      <c r="J38" s="32" t="e">
        <f>VLOOKUP(A38,'A1 2020'!#REF!,4,FALSE)</f>
        <v>#REF!</v>
      </c>
      <c r="K38" s="24"/>
      <c r="L38" s="32" t="e">
        <f t="shared" si="3"/>
        <v>#REF!</v>
      </c>
      <c r="M38" s="32" t="e">
        <f t="shared" si="4"/>
        <v>#REF!</v>
      </c>
      <c r="N38" s="32" t="e">
        <f t="shared" si="5"/>
        <v>#REF!</v>
      </c>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row>
    <row r="39" spans="1:254" ht="12.75">
      <c r="A39" s="20" t="s">
        <v>236</v>
      </c>
      <c r="B39" s="21">
        <f t="shared" si="0"/>
        <v>3033242</v>
      </c>
      <c r="C39" s="22">
        <f t="shared" si="1"/>
        <v>0.5999999340639487</v>
      </c>
      <c r="D39" s="21">
        <v>1819945</v>
      </c>
      <c r="E39" s="22">
        <f t="shared" si="2"/>
        <v>0.40000006593605125</v>
      </c>
      <c r="F39" s="21">
        <v>1213297</v>
      </c>
      <c r="G39" s="23"/>
      <c r="H39" s="32" t="e">
        <f>VLOOKUP(A39,'A1 2020'!#REF!,5,FALSE)</f>
        <v>#REF!</v>
      </c>
      <c r="I39" s="32" t="e">
        <f>VLOOKUP(A39,'A1 2020'!#REF!,3,FALSE)</f>
        <v>#REF!</v>
      </c>
      <c r="J39" s="32" t="e">
        <f>VLOOKUP(A39,'A1 2020'!#REF!,4,FALSE)</f>
        <v>#REF!</v>
      </c>
      <c r="K39" s="24"/>
      <c r="L39" s="32" t="e">
        <f t="shared" si="3"/>
        <v>#REF!</v>
      </c>
      <c r="M39" s="32" t="e">
        <f t="shared" si="4"/>
        <v>#REF!</v>
      </c>
      <c r="N39" s="32" t="e">
        <f t="shared" si="5"/>
        <v>#REF!</v>
      </c>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c r="IS39" s="24"/>
      <c r="IT39" s="24"/>
    </row>
    <row r="40" spans="1:254" ht="12.75">
      <c r="A40" s="25" t="s">
        <v>105</v>
      </c>
      <c r="B40" s="26">
        <f>SUM(B8:B39)</f>
        <v>200000000</v>
      </c>
      <c r="C40" s="27">
        <f t="shared" si="1"/>
        <v>0.651557285</v>
      </c>
      <c r="D40" s="26">
        <f>SUM(D8:D39)</f>
        <v>130311457</v>
      </c>
      <c r="E40" s="22">
        <f t="shared" si="2"/>
        <v>0.348442715</v>
      </c>
      <c r="F40" s="26">
        <f>SUM(F8:F39)</f>
        <v>69688543</v>
      </c>
      <c r="G40" s="28"/>
      <c r="H40" s="33"/>
      <c r="I40" s="33"/>
      <c r="J40" s="33"/>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row>
    <row r="41" ht="12.75">
      <c r="D41" s="30"/>
    </row>
    <row r="42" ht="12.75">
      <c r="D42" s="30"/>
    </row>
  </sheetData>
  <sheetProtection password="C89F" sheet="1" objects="1" scenarios="1"/>
  <mergeCells count="9">
    <mergeCell ref="L5:N5"/>
    <mergeCell ref="L6:L7"/>
    <mergeCell ref="H6:H7"/>
    <mergeCell ref="H5:J5"/>
    <mergeCell ref="A5:A7"/>
    <mergeCell ref="B5:F5"/>
    <mergeCell ref="B6:B7"/>
    <mergeCell ref="C6:D6"/>
    <mergeCell ref="E6:F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34"/>
    <pageSetUpPr fitToPage="1"/>
  </sheetPr>
  <dimension ref="A2:U123"/>
  <sheetViews>
    <sheetView showGridLines="0" view="pageBreakPreview" zoomScale="70" zoomScaleNormal="70" zoomScaleSheetLayoutView="70" zoomScalePageLayoutView="0" workbookViewId="0" topLeftCell="A1">
      <selection activeCell="L14" sqref="L14"/>
    </sheetView>
  </sheetViews>
  <sheetFormatPr defaultColWidth="11.421875" defaultRowHeight="12.75"/>
  <cols>
    <col min="1" max="1" width="7.7109375" style="44" customWidth="1"/>
    <col min="2" max="2" width="41.28125" style="44" customWidth="1"/>
    <col min="3" max="3" width="51.140625" style="44" customWidth="1"/>
    <col min="4" max="4" width="22.00390625" style="44" customWidth="1"/>
    <col min="5" max="5" width="21.28125" style="44" customWidth="1"/>
    <col min="6" max="6" width="20.7109375" style="44" customWidth="1"/>
    <col min="7" max="7" width="15.421875" style="44" customWidth="1"/>
    <col min="8" max="18" width="11.421875" style="44" customWidth="1"/>
    <col min="19" max="21" width="20.7109375" style="82" customWidth="1"/>
    <col min="22" max="16384" width="11.421875" style="44" customWidth="1"/>
  </cols>
  <sheetData>
    <row r="1" ht="72.75" customHeight="1" thickBot="1"/>
    <row r="2" spans="1:7" ht="51.75" customHeight="1" thickBot="1">
      <c r="A2" s="239" t="s">
        <v>334</v>
      </c>
      <c r="B2" s="240"/>
      <c r="C2" s="240"/>
      <c r="D2" s="240"/>
      <c r="E2" s="240"/>
      <c r="F2" s="240"/>
      <c r="G2" s="240"/>
    </row>
    <row r="3" spans="1:21" s="143" customFormat="1" ht="39.75" customHeight="1">
      <c r="A3" s="142"/>
      <c r="B3" s="142"/>
      <c r="C3" s="267" t="s">
        <v>351</v>
      </c>
      <c r="D3" s="267"/>
      <c r="E3" s="142"/>
      <c r="F3" s="142"/>
      <c r="G3" s="142"/>
      <c r="S3" s="144"/>
      <c r="T3" s="144"/>
      <c r="U3" s="144"/>
    </row>
    <row r="4" spans="1:7" ht="27.75" customHeight="1">
      <c r="A4" s="92"/>
      <c r="B4" s="92"/>
      <c r="C4" s="92"/>
      <c r="D4" s="92"/>
      <c r="E4" s="92"/>
      <c r="F4" s="92"/>
      <c r="G4" s="92"/>
    </row>
    <row r="5" spans="2:5" ht="19.5" customHeight="1">
      <c r="B5" s="84" t="s">
        <v>111</v>
      </c>
      <c r="C5" s="83" t="s">
        <v>21</v>
      </c>
      <c r="D5" s="83"/>
      <c r="E5" s="42"/>
    </row>
    <row r="6" spans="2:6" ht="23.25" customHeight="1">
      <c r="B6" s="88" t="s">
        <v>261</v>
      </c>
      <c r="C6" s="93" t="s">
        <v>262</v>
      </c>
      <c r="D6" s="93"/>
      <c r="E6" s="93"/>
      <c r="F6" s="93"/>
    </row>
    <row r="7" spans="2:6" ht="19.5" customHeight="1">
      <c r="B7" s="84" t="s">
        <v>112</v>
      </c>
      <c r="C7" s="93" t="s">
        <v>370</v>
      </c>
      <c r="D7" s="94"/>
      <c r="E7" s="43"/>
      <c r="F7" s="43"/>
    </row>
    <row r="8" spans="1:18" ht="33" customHeight="1">
      <c r="A8" s="107"/>
      <c r="B8" s="290" t="s">
        <v>335</v>
      </c>
      <c r="C8" s="290"/>
      <c r="D8" s="290"/>
      <c r="E8" s="290"/>
      <c r="F8" s="290"/>
      <c r="G8" s="107"/>
      <c r="L8" s="290"/>
      <c r="M8" s="290"/>
      <c r="N8" s="290"/>
      <c r="O8" s="290"/>
      <c r="P8" s="290"/>
      <c r="Q8" s="290"/>
      <c r="R8" s="290"/>
    </row>
    <row r="9" spans="1:7" ht="33" customHeight="1" thickBot="1">
      <c r="A9" s="133"/>
      <c r="B9" s="133"/>
      <c r="C9" s="133"/>
      <c r="D9" s="133"/>
      <c r="E9" s="133"/>
      <c r="F9" s="133"/>
      <c r="G9" s="133"/>
    </row>
    <row r="10" spans="2:6" ht="64.5" customHeight="1" thickBot="1">
      <c r="B10" s="306" t="s">
        <v>284</v>
      </c>
      <c r="C10" s="307"/>
      <c r="D10" s="191" t="s">
        <v>257</v>
      </c>
      <c r="E10" s="191" t="s">
        <v>258</v>
      </c>
      <c r="F10" s="192" t="s">
        <v>259</v>
      </c>
    </row>
    <row r="11" spans="2:6" ht="71.25" customHeight="1">
      <c r="B11" s="291" t="s">
        <v>329</v>
      </c>
      <c r="C11" s="292"/>
      <c r="D11" s="293">
        <v>887827</v>
      </c>
      <c r="E11" s="295">
        <f>'1. INOCUIDAD EN ALIMENTOS'!F20</f>
        <v>887827</v>
      </c>
      <c r="F11" s="297">
        <f>D11-E11</f>
        <v>0</v>
      </c>
    </row>
    <row r="12" spans="2:6" ht="67.5" customHeight="1">
      <c r="B12" s="255" t="s">
        <v>330</v>
      </c>
      <c r="C12" s="256"/>
      <c r="D12" s="294"/>
      <c r="E12" s="296"/>
      <c r="F12" s="298"/>
    </row>
    <row r="13" spans="2:6" ht="89.25" customHeight="1">
      <c r="B13" s="255" t="s">
        <v>331</v>
      </c>
      <c r="C13" s="256"/>
      <c r="D13" s="105">
        <v>390820</v>
      </c>
      <c r="E13" s="105">
        <f>'2. RIESGOS EN AGUA'!F18</f>
        <v>390820</v>
      </c>
      <c r="F13" s="147">
        <f>D13-E13</f>
        <v>0</v>
      </c>
    </row>
    <row r="14" spans="2:6" ht="99" customHeight="1">
      <c r="B14" s="255" t="s">
        <v>332</v>
      </c>
      <c r="C14" s="256"/>
      <c r="D14" s="196" t="s">
        <v>358</v>
      </c>
      <c r="E14" s="196" t="s">
        <v>358</v>
      </c>
      <c r="F14" s="197" t="s">
        <v>358</v>
      </c>
    </row>
    <row r="15" spans="2:6" ht="114.75" customHeight="1" thickBot="1">
      <c r="B15" s="257" t="s">
        <v>333</v>
      </c>
      <c r="C15" s="258"/>
      <c r="D15" s="105">
        <v>388731</v>
      </c>
      <c r="E15" s="104">
        <f>'4. EMERGENCIAS SANITARIAS'!F17</f>
        <v>388731</v>
      </c>
      <c r="F15" s="147">
        <f>D15-E15</f>
        <v>0</v>
      </c>
    </row>
    <row r="16" spans="2:6" ht="49.5" customHeight="1" thickBot="1">
      <c r="B16" s="299" t="s">
        <v>105</v>
      </c>
      <c r="C16" s="300"/>
      <c r="D16" s="148">
        <f>SUM(D11:D15)</f>
        <v>1667378</v>
      </c>
      <c r="E16" s="148">
        <f>SUM(E11:E15)</f>
        <v>1667378</v>
      </c>
      <c r="F16" s="149">
        <f>SUM(F11:F15)</f>
        <v>0</v>
      </c>
    </row>
    <row r="17" spans="2:6" ht="45" customHeight="1">
      <c r="B17" s="302" t="s">
        <v>264</v>
      </c>
      <c r="C17" s="302"/>
      <c r="D17" s="45"/>
      <c r="E17" s="45"/>
      <c r="F17" s="85"/>
    </row>
    <row r="18" spans="2:6" ht="40.5" customHeight="1">
      <c r="B18" s="103"/>
      <c r="C18" s="103"/>
      <c r="D18" s="45"/>
      <c r="E18" s="45"/>
      <c r="F18" s="85"/>
    </row>
    <row r="19" spans="3:6" ht="48" customHeight="1">
      <c r="C19" s="135"/>
      <c r="D19" s="135"/>
      <c r="E19" s="303"/>
      <c r="F19" s="303"/>
    </row>
    <row r="20" spans="2:8" ht="25.5" customHeight="1">
      <c r="B20" s="137" t="s">
        <v>283</v>
      </c>
      <c r="C20" s="136"/>
      <c r="D20" s="305" t="s">
        <v>280</v>
      </c>
      <c r="E20" s="305"/>
      <c r="F20" s="86"/>
      <c r="G20" s="86"/>
      <c r="H20" s="86"/>
    </row>
    <row r="21" spans="4:8" ht="23.25" customHeight="1">
      <c r="D21" s="86"/>
      <c r="E21" s="86"/>
      <c r="F21" s="86"/>
      <c r="G21" s="86"/>
      <c r="H21" s="86"/>
    </row>
    <row r="22" spans="4:8" ht="29.25" customHeight="1">
      <c r="D22" s="86"/>
      <c r="E22" s="86"/>
      <c r="F22" s="86"/>
      <c r="G22" s="86"/>
      <c r="H22" s="86"/>
    </row>
    <row r="23" spans="4:8" ht="19.5" customHeight="1">
      <c r="D23" s="86"/>
      <c r="E23" s="86"/>
      <c r="F23" s="86"/>
      <c r="G23" s="86"/>
      <c r="H23" s="86"/>
    </row>
    <row r="24" spans="3:8" ht="23.25" customHeight="1">
      <c r="C24" s="134"/>
      <c r="D24" s="86"/>
      <c r="E24" s="86"/>
      <c r="F24" s="86"/>
      <c r="G24" s="86"/>
      <c r="H24" s="86"/>
    </row>
    <row r="25" spans="4:8" ht="16.5">
      <c r="D25" s="304" t="s">
        <v>282</v>
      </c>
      <c r="E25" s="304"/>
      <c r="F25" s="86"/>
      <c r="G25" s="86"/>
      <c r="H25" s="86"/>
    </row>
    <row r="26" spans="2:8" ht="21" customHeight="1">
      <c r="B26" s="137" t="s">
        <v>281</v>
      </c>
      <c r="D26" s="289" t="s">
        <v>265</v>
      </c>
      <c r="E26" s="289"/>
      <c r="F26" s="86"/>
      <c r="G26" s="86"/>
      <c r="H26" s="86"/>
    </row>
    <row r="27" spans="4:8" ht="21.75" customHeight="1">
      <c r="D27" s="86"/>
      <c r="E27" s="86"/>
      <c r="F27" s="86"/>
      <c r="G27" s="86"/>
      <c r="H27" s="86"/>
    </row>
    <row r="28" spans="4:8" ht="16.5" customHeight="1" hidden="1">
      <c r="D28" s="86"/>
      <c r="E28" s="86"/>
      <c r="F28" s="86"/>
      <c r="G28" s="86"/>
      <c r="H28" s="86"/>
    </row>
    <row r="29" spans="4:8" ht="28.5" customHeight="1">
      <c r="D29" s="86"/>
      <c r="E29" s="86"/>
      <c r="F29" s="86"/>
      <c r="G29" s="86"/>
      <c r="H29" s="86"/>
    </row>
    <row r="30" spans="4:8" ht="33.75" customHeight="1">
      <c r="D30" s="86"/>
      <c r="E30" s="86"/>
      <c r="F30" s="86"/>
      <c r="G30" s="86"/>
      <c r="H30" s="86"/>
    </row>
    <row r="31" spans="4:8" ht="16.5">
      <c r="D31" s="86"/>
      <c r="E31" s="86"/>
      <c r="F31" s="86"/>
      <c r="G31" s="86"/>
      <c r="H31" s="86"/>
    </row>
    <row r="32" spans="4:8" ht="16.5">
      <c r="D32" s="86"/>
      <c r="E32" s="86"/>
      <c r="F32" s="86"/>
      <c r="G32" s="86"/>
      <c r="H32" s="86"/>
    </row>
    <row r="33" spans="4:8" ht="16.5">
      <c r="D33" s="86"/>
      <c r="E33" s="86"/>
      <c r="F33" s="86"/>
      <c r="G33" s="86"/>
      <c r="H33" s="86"/>
    </row>
    <row r="34" spans="4:8" ht="16.5">
      <c r="D34" s="86"/>
      <c r="E34" s="86"/>
      <c r="F34" s="86"/>
      <c r="G34" s="86"/>
      <c r="H34" s="86"/>
    </row>
    <row r="35" spans="4:8" ht="16.5">
      <c r="D35" s="86"/>
      <c r="E35" s="86"/>
      <c r="F35" s="86"/>
      <c r="G35" s="86"/>
      <c r="H35" s="86"/>
    </row>
    <row r="36" spans="4:8" ht="16.5">
      <c r="D36" s="86"/>
      <c r="E36" s="86"/>
      <c r="F36" s="86"/>
      <c r="G36" s="86"/>
      <c r="H36" s="86"/>
    </row>
    <row r="37" spans="4:9" ht="16.5">
      <c r="D37" s="86"/>
      <c r="E37" s="86"/>
      <c r="F37" s="86"/>
      <c r="G37" s="86"/>
      <c r="H37" s="86"/>
      <c r="I37" s="202" t="s">
        <v>360</v>
      </c>
    </row>
    <row r="38" spans="4:9" ht="16.5" customHeight="1">
      <c r="D38" s="86"/>
      <c r="E38" s="86"/>
      <c r="I38" s="202" t="s">
        <v>361</v>
      </c>
    </row>
    <row r="39" spans="4:9" ht="18.75" customHeight="1">
      <c r="D39" s="86"/>
      <c r="E39" s="86"/>
      <c r="I39" s="202" t="s">
        <v>362</v>
      </c>
    </row>
    <row r="40" spans="2:9" ht="16.5">
      <c r="B40" s="301"/>
      <c r="C40" s="301"/>
      <c r="D40" s="301"/>
      <c r="E40" s="301"/>
      <c r="I40" s="202" t="s">
        <v>363</v>
      </c>
    </row>
    <row r="41" spans="2:9" ht="16.5">
      <c r="B41" s="301"/>
      <c r="C41" s="301"/>
      <c r="D41" s="301"/>
      <c r="E41" s="301"/>
      <c r="I41" s="202" t="s">
        <v>364</v>
      </c>
    </row>
    <row r="42" ht="16.5">
      <c r="I42" s="202" t="s">
        <v>365</v>
      </c>
    </row>
    <row r="43" ht="16.5">
      <c r="I43" s="202" t="s">
        <v>366</v>
      </c>
    </row>
    <row r="44" ht="16.5">
      <c r="I44" s="202" t="s">
        <v>367</v>
      </c>
    </row>
    <row r="45" ht="16.5">
      <c r="I45" s="202" t="s">
        <v>368</v>
      </c>
    </row>
    <row r="46" ht="16.5">
      <c r="I46" s="202" t="s">
        <v>369</v>
      </c>
    </row>
    <row r="47" ht="16.5">
      <c r="I47" s="202" t="s">
        <v>370</v>
      </c>
    </row>
    <row r="48" ht="16.5">
      <c r="I48" s="202" t="s">
        <v>371</v>
      </c>
    </row>
    <row r="49" ht="16.5">
      <c r="I49" s="202" t="s">
        <v>372</v>
      </c>
    </row>
    <row r="50" ht="16.5">
      <c r="I50" s="202" t="s">
        <v>373</v>
      </c>
    </row>
    <row r="51" ht="16.5">
      <c r="I51" s="202" t="s">
        <v>374</v>
      </c>
    </row>
    <row r="52" ht="16.5">
      <c r="I52" s="202" t="s">
        <v>375</v>
      </c>
    </row>
    <row r="53" ht="16.5">
      <c r="I53" s="202" t="s">
        <v>376</v>
      </c>
    </row>
    <row r="54" ht="16.5">
      <c r="I54" s="202" t="s">
        <v>377</v>
      </c>
    </row>
    <row r="55" ht="16.5">
      <c r="I55" s="202" t="s">
        <v>378</v>
      </c>
    </row>
    <row r="56" ht="16.5">
      <c r="I56" s="202" t="s">
        <v>379</v>
      </c>
    </row>
    <row r="57" ht="16.5">
      <c r="I57" s="202" t="s">
        <v>380</v>
      </c>
    </row>
    <row r="58" ht="16.5">
      <c r="I58" s="202" t="s">
        <v>381</v>
      </c>
    </row>
    <row r="59" ht="16.5">
      <c r="I59" s="202" t="s">
        <v>382</v>
      </c>
    </row>
    <row r="60" ht="16.5">
      <c r="I60" s="202" t="s">
        <v>383</v>
      </c>
    </row>
    <row r="61" ht="16.5">
      <c r="I61" s="202" t="s">
        <v>384</v>
      </c>
    </row>
    <row r="62" ht="16.5">
      <c r="I62" s="202" t="s">
        <v>359</v>
      </c>
    </row>
    <row r="63" ht="16.5">
      <c r="I63" s="202" t="s">
        <v>385</v>
      </c>
    </row>
    <row r="64" ht="16.5">
      <c r="I64" s="202" t="s">
        <v>386</v>
      </c>
    </row>
    <row r="65" ht="16.5">
      <c r="I65" s="202" t="s">
        <v>387</v>
      </c>
    </row>
    <row r="66" spans="2:9" ht="16.5">
      <c r="B66" s="87"/>
      <c r="I66" s="202" t="s">
        <v>388</v>
      </c>
    </row>
    <row r="67" spans="2:9" ht="16.5">
      <c r="B67" s="87"/>
      <c r="I67" s="202" t="s">
        <v>389</v>
      </c>
    </row>
    <row r="68" spans="2:9" ht="16.5">
      <c r="B68" s="87"/>
      <c r="I68" s="202" t="s">
        <v>390</v>
      </c>
    </row>
    <row r="69" ht="16.5">
      <c r="B69" s="87"/>
    </row>
    <row r="70" ht="16.5">
      <c r="B70" s="87"/>
    </row>
    <row r="71" ht="16.5">
      <c r="B71" s="87"/>
    </row>
    <row r="72" ht="16.5">
      <c r="B72" s="87"/>
    </row>
    <row r="73" ht="16.5">
      <c r="B73" s="87"/>
    </row>
    <row r="74" ht="16.5">
      <c r="B74" s="87"/>
    </row>
    <row r="75" ht="16.5">
      <c r="B75" s="87"/>
    </row>
    <row r="76" spans="2:6" ht="16.5">
      <c r="B76" s="87"/>
      <c r="F76" s="44" t="e">
        <f>'A1 2020'!#REF!='A1 2020'!#REF!='A1 2020'!E110</f>
        <v>#REF!</v>
      </c>
    </row>
    <row r="77" ht="16.5">
      <c r="B77" s="87"/>
    </row>
    <row r="78" ht="16.5">
      <c r="B78" s="87"/>
    </row>
    <row r="79" ht="16.5">
      <c r="B79" s="87"/>
    </row>
    <row r="80" ht="16.5">
      <c r="B80" s="87"/>
    </row>
    <row r="81" ht="16.5">
      <c r="B81" s="87"/>
    </row>
    <row r="82" ht="16.5">
      <c r="B82" s="87"/>
    </row>
    <row r="83" ht="16.5">
      <c r="B83" s="87"/>
    </row>
    <row r="84" ht="16.5">
      <c r="B84" s="87"/>
    </row>
    <row r="85" ht="16.5">
      <c r="B85" s="87"/>
    </row>
    <row r="86" ht="16.5">
      <c r="B86" s="87"/>
    </row>
    <row r="87" ht="16.5">
      <c r="B87" s="87"/>
    </row>
    <row r="88" ht="16.5">
      <c r="B88" s="87"/>
    </row>
    <row r="89" ht="16.5">
      <c r="B89" s="87"/>
    </row>
    <row r="90" ht="16.5">
      <c r="B90" s="87"/>
    </row>
    <row r="91" ht="16.5">
      <c r="B91" s="87"/>
    </row>
    <row r="92" ht="16.5">
      <c r="B92" s="87"/>
    </row>
    <row r="93" ht="16.5">
      <c r="B93" s="87"/>
    </row>
    <row r="94" ht="16.5">
      <c r="B94" s="87"/>
    </row>
    <row r="95" ht="16.5">
      <c r="B95" s="87"/>
    </row>
    <row r="99" ht="16.5">
      <c r="B99" s="87"/>
    </row>
    <row r="100" ht="16.5">
      <c r="B100" s="87"/>
    </row>
    <row r="101" ht="16.5">
      <c r="B101" s="87"/>
    </row>
    <row r="102" ht="16.5">
      <c r="B102" s="87"/>
    </row>
    <row r="103" ht="16.5">
      <c r="B103" s="87"/>
    </row>
    <row r="104" ht="16.5">
      <c r="B104" s="87"/>
    </row>
    <row r="105" ht="16.5">
      <c r="B105" s="87"/>
    </row>
    <row r="106" ht="16.5">
      <c r="B106" s="87"/>
    </row>
    <row r="107" ht="16.5">
      <c r="B107" s="87"/>
    </row>
    <row r="108" ht="16.5">
      <c r="B108" s="87"/>
    </row>
    <row r="109" ht="16.5">
      <c r="B109" s="87"/>
    </row>
    <row r="110" ht="16.5">
      <c r="B110" s="87"/>
    </row>
    <row r="111" ht="16.5">
      <c r="B111" s="87"/>
    </row>
    <row r="112" ht="16.5">
      <c r="B112" s="87"/>
    </row>
    <row r="113" ht="16.5">
      <c r="B113" s="87"/>
    </row>
    <row r="114" ht="16.5">
      <c r="B114" s="87"/>
    </row>
    <row r="115" ht="16.5">
      <c r="B115" s="87"/>
    </row>
    <row r="116" ht="16.5">
      <c r="B116" s="87"/>
    </row>
    <row r="117" ht="16.5">
      <c r="B117" s="87"/>
    </row>
    <row r="118" ht="16.5">
      <c r="B118" s="87"/>
    </row>
    <row r="119" ht="16.5">
      <c r="B119" s="87"/>
    </row>
    <row r="120" ht="16.5">
      <c r="B120" s="87"/>
    </row>
    <row r="121" ht="16.5">
      <c r="B121" s="87"/>
    </row>
    <row r="122" ht="16.5">
      <c r="B122" s="87"/>
    </row>
    <row r="123" ht="16.5">
      <c r="B123" s="87"/>
    </row>
  </sheetData>
  <sheetProtection password="CB5F" sheet="1" objects="1" scenarios="1" selectLockedCells="1" selectUnlockedCells="1"/>
  <mergeCells count="20">
    <mergeCell ref="F11:F12"/>
    <mergeCell ref="A2:G2"/>
    <mergeCell ref="B16:C16"/>
    <mergeCell ref="B40:E41"/>
    <mergeCell ref="B17:C17"/>
    <mergeCell ref="E19:F19"/>
    <mergeCell ref="D25:E25"/>
    <mergeCell ref="D20:E20"/>
    <mergeCell ref="B10:C10"/>
    <mergeCell ref="B13:C13"/>
    <mergeCell ref="B14:C14"/>
    <mergeCell ref="B15:C15"/>
    <mergeCell ref="D26:E26"/>
    <mergeCell ref="L8:R8"/>
    <mergeCell ref="B8:F8"/>
    <mergeCell ref="C3:D3"/>
    <mergeCell ref="B11:C11"/>
    <mergeCell ref="B12:C12"/>
    <mergeCell ref="D11:D12"/>
    <mergeCell ref="E11:E12"/>
  </mergeCells>
  <conditionalFormatting sqref="E11 E13:E14">
    <cfRule type="cellIs" priority="20" dxfId="4" operator="equal" stopIfTrue="1">
      <formula>" "</formula>
    </cfRule>
  </conditionalFormatting>
  <conditionalFormatting sqref="E15">
    <cfRule type="cellIs" priority="13" dxfId="4" operator="equal" stopIfTrue="1">
      <formula>" "</formula>
    </cfRule>
  </conditionalFormatting>
  <conditionalFormatting sqref="D11 D13:D14">
    <cfRule type="cellIs" priority="5" dxfId="4" operator="equal" stopIfTrue="1">
      <formula>" "</formula>
    </cfRule>
  </conditionalFormatting>
  <conditionalFormatting sqref="D15">
    <cfRule type="cellIs" priority="4" dxfId="4" operator="equal" stopIfTrue="1">
      <formula>" "</formula>
    </cfRule>
  </conditionalFormatting>
  <dataValidations count="1">
    <dataValidation type="list" allowBlank="1" showInputMessage="1" showErrorMessage="1" errorTitle="Ing. Erick Fabián López Félix" error="Seleccione la opción correspondiente a su entidad federativa." sqref="C7">
      <formula1>$H$231:$H$263</formula1>
    </dataValidation>
  </dataValidations>
  <printOptions/>
  <pageMargins left="0.2362204724409449" right="0.2362204724409449" top="0.15748031496062992" bottom="0.15748031496062992" header="0.31496062992125984" footer="0.31496062992125984"/>
  <pageSetup fitToHeight="1" fitToWidth="1" horizontalDpi="600" verticalDpi="600" orientation="portrait"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cofepris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cp:lastPrinted>2020-12-18T20:45:04Z</cp:lastPrinted>
  <dcterms:created xsi:type="dcterms:W3CDTF">2008-11-13T17:40:23Z</dcterms:created>
  <dcterms:modified xsi:type="dcterms:W3CDTF">2021-02-17T01:25:46Z</dcterms:modified>
  <cp:category/>
  <cp:version/>
  <cp:contentType/>
  <cp:contentStatus/>
</cp:coreProperties>
</file>