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rchivos\2016\tri\CP2T\3InformacionProgramatica\xlsx\"/>
    </mc:Choice>
  </mc:AlternateContent>
  <xr:revisionPtr revIDLastSave="0" documentId="8_{FD1763FD-3216-405F-9C99-3890B3ACACBC}" xr6:coauthVersionLast="45" xr6:coauthVersionMax="45" xr10:uidLastSave="{00000000-0000-0000-0000-000000000000}"/>
  <bookViews>
    <workbookView xWindow="-120" yWindow="-120" windowWidth="29040" windowHeight="15840"/>
  </bookViews>
  <sheets>
    <sheet name="IR" sheetId="1" r:id="rId1"/>
  </sheets>
  <externalReferences>
    <externalReference r:id="rId2"/>
  </externalReferences>
  <definedNames>
    <definedName name="_xlnm.Print_Area" localSheetId="0">IR!$A$2:$Y$123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Y113" i="1" l="1"/>
  <c r="X112" i="1"/>
  <c r="W112" i="1"/>
  <c r="V112" i="1"/>
  <c r="U112" i="1"/>
  <c r="S112" i="1"/>
  <c r="W111" i="1"/>
  <c r="X111" i="1"/>
  <c r="V111" i="1"/>
  <c r="U111" i="1"/>
  <c r="S111" i="1"/>
  <c r="W110" i="1"/>
  <c r="V110" i="1"/>
  <c r="U110" i="1"/>
  <c r="X110" i="1" s="1"/>
  <c r="S110" i="1"/>
  <c r="W109" i="1"/>
  <c r="X109" i="1"/>
  <c r="V109" i="1"/>
  <c r="U109" i="1"/>
  <c r="S109" i="1"/>
  <c r="X108" i="1"/>
  <c r="W108" i="1"/>
  <c r="V108" i="1"/>
  <c r="U108" i="1"/>
  <c r="S108" i="1"/>
  <c r="W107" i="1"/>
  <c r="X107" i="1" s="1"/>
  <c r="V107" i="1"/>
  <c r="U107" i="1"/>
  <c r="S107" i="1"/>
  <c r="X106" i="1"/>
  <c r="W106" i="1"/>
  <c r="V106" i="1"/>
  <c r="U106" i="1"/>
  <c r="S106" i="1"/>
  <c r="W105" i="1"/>
  <c r="V105" i="1"/>
  <c r="U105" i="1"/>
  <c r="X105" i="1" s="1"/>
  <c r="S105" i="1"/>
  <c r="X104" i="1"/>
  <c r="W104" i="1"/>
  <c r="V104" i="1"/>
  <c r="U104" i="1"/>
  <c r="S104" i="1"/>
  <c r="W103" i="1"/>
  <c r="X103" i="1"/>
  <c r="V103" i="1"/>
  <c r="U103" i="1"/>
  <c r="S103" i="1"/>
  <c r="W102" i="1"/>
  <c r="X102" i="1" s="1"/>
  <c r="V102" i="1"/>
  <c r="U102" i="1"/>
  <c r="S102" i="1"/>
  <c r="W101" i="1"/>
  <c r="X101" i="1"/>
  <c r="V101" i="1"/>
  <c r="U101" i="1"/>
  <c r="S101" i="1"/>
  <c r="X100" i="1"/>
  <c r="W100" i="1"/>
  <c r="V100" i="1"/>
  <c r="U100" i="1"/>
  <c r="S100" i="1"/>
  <c r="W99" i="1"/>
  <c r="X99" i="1" s="1"/>
  <c r="V99" i="1"/>
  <c r="U99" i="1"/>
  <c r="S99" i="1"/>
  <c r="X98" i="1"/>
  <c r="W98" i="1"/>
  <c r="V98" i="1"/>
  <c r="U98" i="1"/>
  <c r="S98" i="1"/>
  <c r="W97" i="1"/>
  <c r="V97" i="1"/>
  <c r="U97" i="1"/>
  <c r="X97" i="1" s="1"/>
  <c r="S97" i="1"/>
  <c r="X96" i="1"/>
  <c r="W96" i="1"/>
  <c r="V96" i="1"/>
  <c r="U96" i="1"/>
  <c r="S96" i="1"/>
  <c r="W95" i="1"/>
  <c r="X95" i="1"/>
  <c r="V95" i="1"/>
  <c r="U95" i="1"/>
  <c r="S95" i="1"/>
  <c r="W94" i="1"/>
  <c r="X94" i="1" s="1"/>
  <c r="V94" i="1"/>
  <c r="U94" i="1"/>
  <c r="S94" i="1"/>
  <c r="W93" i="1"/>
  <c r="X93" i="1"/>
  <c r="V93" i="1"/>
  <c r="U93" i="1"/>
  <c r="S93" i="1"/>
  <c r="X92" i="1"/>
  <c r="W92" i="1"/>
  <c r="V92" i="1"/>
  <c r="U92" i="1"/>
  <c r="S92" i="1"/>
  <c r="W91" i="1"/>
  <c r="X91" i="1" s="1"/>
  <c r="V91" i="1"/>
  <c r="U91" i="1"/>
  <c r="S91" i="1"/>
  <c r="X90" i="1"/>
  <c r="W90" i="1"/>
  <c r="V90" i="1"/>
  <c r="U90" i="1"/>
  <c r="S90" i="1"/>
  <c r="W89" i="1"/>
  <c r="V89" i="1"/>
  <c r="U89" i="1"/>
  <c r="X89" i="1" s="1"/>
  <c r="S89" i="1"/>
  <c r="X88" i="1"/>
  <c r="W88" i="1"/>
  <c r="V88" i="1"/>
  <c r="U88" i="1"/>
  <c r="S88" i="1"/>
  <c r="W87" i="1"/>
  <c r="X87" i="1"/>
  <c r="V87" i="1"/>
  <c r="U87" i="1"/>
  <c r="S87" i="1"/>
  <c r="W86" i="1"/>
  <c r="X86" i="1" s="1"/>
  <c r="V86" i="1"/>
  <c r="U86" i="1"/>
  <c r="S86" i="1"/>
  <c r="W85" i="1"/>
  <c r="X85" i="1"/>
  <c r="V85" i="1"/>
  <c r="U85" i="1"/>
  <c r="S85" i="1"/>
  <c r="X84" i="1"/>
  <c r="W84" i="1"/>
  <c r="V84" i="1"/>
  <c r="U84" i="1"/>
  <c r="S84" i="1"/>
  <c r="W83" i="1"/>
  <c r="X83" i="1" s="1"/>
  <c r="V83" i="1"/>
  <c r="U83" i="1"/>
  <c r="S83" i="1"/>
  <c r="X82" i="1"/>
  <c r="W82" i="1"/>
  <c r="V82" i="1"/>
  <c r="U82" i="1"/>
  <c r="S82" i="1"/>
  <c r="W81" i="1"/>
  <c r="V81" i="1"/>
  <c r="U81" i="1"/>
  <c r="X81" i="1" s="1"/>
  <c r="S81" i="1"/>
  <c r="X80" i="1"/>
  <c r="W80" i="1"/>
  <c r="V80" i="1"/>
  <c r="U80" i="1"/>
  <c r="S80" i="1"/>
  <c r="W79" i="1"/>
  <c r="V79" i="1"/>
  <c r="U79" i="1"/>
  <c r="X79" i="1" s="1"/>
  <c r="S79" i="1"/>
  <c r="W78" i="1"/>
  <c r="X78" i="1" s="1"/>
  <c r="V78" i="1"/>
  <c r="U78" i="1"/>
  <c r="S78" i="1"/>
  <c r="W77" i="1"/>
  <c r="X77" i="1"/>
  <c r="V77" i="1"/>
  <c r="U77" i="1"/>
  <c r="S77" i="1"/>
  <c r="X76" i="1"/>
  <c r="W76" i="1"/>
  <c r="V76" i="1"/>
  <c r="U76" i="1"/>
  <c r="S76" i="1"/>
  <c r="W75" i="1"/>
  <c r="X75" i="1" s="1"/>
  <c r="V75" i="1"/>
  <c r="U75" i="1"/>
  <c r="S75" i="1"/>
  <c r="X74" i="1"/>
  <c r="W74" i="1"/>
  <c r="V74" i="1"/>
  <c r="U74" i="1"/>
  <c r="S74" i="1"/>
  <c r="W73" i="1"/>
  <c r="X73" i="1" s="1"/>
  <c r="V73" i="1"/>
  <c r="U73" i="1"/>
  <c r="S73" i="1"/>
  <c r="X72" i="1"/>
  <c r="W72" i="1"/>
  <c r="V72" i="1"/>
  <c r="U72" i="1"/>
  <c r="S72" i="1"/>
  <c r="W71" i="1"/>
  <c r="V71" i="1"/>
  <c r="U71" i="1"/>
  <c r="X71" i="1" s="1"/>
  <c r="S71" i="1"/>
  <c r="W70" i="1"/>
  <c r="X70" i="1" s="1"/>
  <c r="V70" i="1"/>
  <c r="U70" i="1"/>
  <c r="S70" i="1"/>
  <c r="W69" i="1"/>
  <c r="X69" i="1"/>
  <c r="V69" i="1"/>
  <c r="U69" i="1"/>
  <c r="S69" i="1"/>
  <c r="X68" i="1"/>
  <c r="W68" i="1"/>
  <c r="V68" i="1"/>
  <c r="U68" i="1"/>
  <c r="S68" i="1"/>
  <c r="W67" i="1"/>
  <c r="X67" i="1" s="1"/>
  <c r="V67" i="1"/>
  <c r="U67" i="1"/>
  <c r="S67" i="1"/>
  <c r="X66" i="1"/>
  <c r="W66" i="1"/>
  <c r="V66" i="1"/>
  <c r="U66" i="1"/>
  <c r="S66" i="1"/>
  <c r="W65" i="1"/>
  <c r="X65" i="1" s="1"/>
  <c r="V65" i="1"/>
  <c r="U65" i="1"/>
  <c r="S65" i="1"/>
  <c r="X64" i="1"/>
  <c r="W64" i="1"/>
  <c r="V64" i="1"/>
  <c r="U64" i="1"/>
  <c r="S64" i="1"/>
  <c r="W63" i="1"/>
  <c r="V63" i="1"/>
  <c r="U63" i="1"/>
  <c r="X63" i="1" s="1"/>
  <c r="S63" i="1"/>
  <c r="W62" i="1"/>
  <c r="X62" i="1" s="1"/>
  <c r="V62" i="1"/>
  <c r="U62" i="1"/>
  <c r="S62" i="1"/>
  <c r="W61" i="1"/>
  <c r="X61" i="1"/>
  <c r="V61" i="1"/>
  <c r="U61" i="1"/>
  <c r="S61" i="1"/>
  <c r="X60" i="1"/>
  <c r="W60" i="1"/>
  <c r="V60" i="1"/>
  <c r="U60" i="1"/>
  <c r="S60" i="1"/>
  <c r="W59" i="1"/>
  <c r="X59" i="1" s="1"/>
  <c r="V59" i="1"/>
  <c r="U59" i="1"/>
  <c r="S59" i="1"/>
  <c r="X58" i="1"/>
  <c r="W58" i="1"/>
  <c r="V58" i="1"/>
  <c r="U58" i="1"/>
  <c r="S58" i="1"/>
  <c r="W57" i="1"/>
  <c r="X57" i="1" s="1"/>
  <c r="V57" i="1"/>
  <c r="U57" i="1"/>
  <c r="S57" i="1"/>
  <c r="X56" i="1"/>
  <c r="W56" i="1"/>
  <c r="V56" i="1"/>
  <c r="U56" i="1"/>
  <c r="S56" i="1"/>
  <c r="W55" i="1"/>
  <c r="V55" i="1"/>
  <c r="U55" i="1"/>
  <c r="X55" i="1" s="1"/>
  <c r="S55" i="1"/>
  <c r="W54" i="1"/>
  <c r="X54" i="1" s="1"/>
  <c r="V54" i="1"/>
  <c r="U54" i="1"/>
  <c r="S54" i="1"/>
  <c r="W53" i="1"/>
  <c r="X53" i="1"/>
  <c r="V53" i="1"/>
  <c r="U53" i="1"/>
  <c r="S53" i="1"/>
  <c r="W52" i="1"/>
  <c r="W113" i="1"/>
  <c r="V52" i="1"/>
  <c r="V113" i="1"/>
  <c r="U52" i="1"/>
  <c r="U113" i="1" s="1"/>
  <c r="S52" i="1"/>
  <c r="W51" i="1"/>
  <c r="X51" i="1" s="1"/>
  <c r="V51" i="1"/>
  <c r="U51" i="1"/>
  <c r="S51" i="1"/>
  <c r="W50" i="1"/>
  <c r="X50" i="1" s="1"/>
  <c r="V50" i="1"/>
  <c r="U50" i="1"/>
  <c r="S50" i="1"/>
  <c r="W49" i="1"/>
  <c r="X49" i="1" s="1"/>
  <c r="V49" i="1"/>
  <c r="U49" i="1"/>
  <c r="S49" i="1"/>
  <c r="W48" i="1"/>
  <c r="V48" i="1"/>
  <c r="U48" i="1"/>
  <c r="X48" i="1" s="1"/>
  <c r="S48" i="1"/>
  <c r="W47" i="1"/>
  <c r="X47" i="1" s="1"/>
  <c r="V47" i="1"/>
  <c r="U47" i="1"/>
  <c r="S47" i="1"/>
  <c r="W46" i="1"/>
  <c r="V46" i="1"/>
  <c r="U46" i="1"/>
  <c r="S46" i="1"/>
  <c r="W45" i="1"/>
  <c r="V45" i="1"/>
  <c r="U45" i="1"/>
  <c r="S45" i="1"/>
  <c r="W44" i="1"/>
  <c r="X44" i="1" s="1"/>
  <c r="V44" i="1"/>
  <c r="U44" i="1"/>
  <c r="S44" i="1"/>
  <c r="W43" i="1"/>
  <c r="X43" i="1"/>
  <c r="V43" i="1"/>
  <c r="U43" i="1"/>
  <c r="S43" i="1"/>
  <c r="W42" i="1"/>
  <c r="X42" i="1" s="1"/>
  <c r="V42" i="1"/>
  <c r="U42" i="1"/>
  <c r="S42" i="1"/>
  <c r="W41" i="1"/>
  <c r="X41" i="1" s="1"/>
  <c r="V41" i="1"/>
  <c r="U41" i="1"/>
  <c r="S41" i="1"/>
  <c r="W40" i="1"/>
  <c r="X40" i="1" s="1"/>
  <c r="V40" i="1"/>
  <c r="U40" i="1"/>
  <c r="S40" i="1"/>
  <c r="W39" i="1"/>
  <c r="X39" i="1" s="1"/>
  <c r="V39" i="1"/>
  <c r="U39" i="1"/>
  <c r="S39" i="1"/>
  <c r="W38" i="1"/>
  <c r="V38" i="1"/>
  <c r="U38" i="1"/>
  <c r="X38" i="1" s="1"/>
  <c r="S38" i="1"/>
  <c r="W37" i="1"/>
  <c r="X37" i="1" s="1"/>
  <c r="V37" i="1"/>
  <c r="U37" i="1"/>
  <c r="S37" i="1"/>
  <c r="W36" i="1"/>
  <c r="X36" i="1" s="1"/>
  <c r="V36" i="1"/>
  <c r="U36" i="1"/>
  <c r="S36" i="1"/>
  <c r="W35" i="1"/>
  <c r="X35" i="1" s="1"/>
  <c r="V35" i="1"/>
  <c r="U35" i="1"/>
  <c r="S35" i="1"/>
  <c r="W34" i="1"/>
  <c r="X34" i="1" s="1"/>
  <c r="V34" i="1"/>
  <c r="U34" i="1"/>
  <c r="S34" i="1"/>
  <c r="W33" i="1"/>
  <c r="X33" i="1" s="1"/>
  <c r="V33" i="1"/>
  <c r="U33" i="1"/>
  <c r="S33" i="1"/>
  <c r="W32" i="1"/>
  <c r="X32" i="1" s="1"/>
  <c r="V32" i="1"/>
  <c r="U32" i="1"/>
  <c r="S32" i="1"/>
  <c r="W31" i="1"/>
  <c r="X31" i="1" s="1"/>
  <c r="V31" i="1"/>
  <c r="U31" i="1"/>
  <c r="S31" i="1"/>
  <c r="W30" i="1"/>
  <c r="V30" i="1"/>
  <c r="U30" i="1"/>
  <c r="X30" i="1" s="1"/>
  <c r="S30" i="1"/>
  <c r="W29" i="1"/>
  <c r="X29" i="1" s="1"/>
  <c r="V29" i="1"/>
  <c r="U29" i="1"/>
  <c r="S29" i="1"/>
  <c r="W28" i="1"/>
  <c r="X28" i="1" s="1"/>
  <c r="V28" i="1"/>
  <c r="U28" i="1"/>
  <c r="S28" i="1"/>
  <c r="W27" i="1"/>
  <c r="X27" i="1" s="1"/>
  <c r="V27" i="1"/>
  <c r="U27" i="1"/>
  <c r="S27" i="1"/>
  <c r="W26" i="1"/>
  <c r="X26" i="1" s="1"/>
  <c r="V26" i="1"/>
  <c r="U26" i="1"/>
  <c r="S26" i="1"/>
  <c r="W25" i="1"/>
  <c r="X25" i="1" s="1"/>
  <c r="V25" i="1"/>
  <c r="U25" i="1"/>
  <c r="S25" i="1"/>
  <c r="W24" i="1"/>
  <c r="X24" i="1" s="1"/>
  <c r="V24" i="1"/>
  <c r="U24" i="1"/>
  <c r="S24" i="1"/>
  <c r="W23" i="1"/>
  <c r="X23" i="1" s="1"/>
  <c r="V23" i="1"/>
  <c r="U23" i="1"/>
  <c r="S23" i="1"/>
  <c r="W22" i="1"/>
  <c r="X22" i="1" s="1"/>
  <c r="V22" i="1"/>
  <c r="Y22" i="1" s="1"/>
  <c r="U22" i="1"/>
  <c r="S22" i="1"/>
  <c r="W21" i="1"/>
  <c r="X21" i="1"/>
  <c r="V21" i="1"/>
  <c r="U21" i="1"/>
  <c r="W20" i="1"/>
  <c r="Y20" i="1"/>
  <c r="V20" i="1"/>
  <c r="U20" i="1"/>
  <c r="S20" i="1"/>
  <c r="Y19" i="1"/>
  <c r="W19" i="1"/>
  <c r="V19" i="1"/>
  <c r="U19" i="1"/>
  <c r="S19" i="1"/>
  <c r="W18" i="1"/>
  <c r="Y18" i="1"/>
  <c r="V18" i="1"/>
  <c r="U18" i="1"/>
  <c r="S18" i="1"/>
  <c r="W17" i="1"/>
  <c r="V17" i="1"/>
  <c r="Y17" i="1"/>
  <c r="U17" i="1"/>
  <c r="S17" i="1"/>
  <c r="W16" i="1"/>
  <c r="V16" i="1"/>
  <c r="Y16" i="1" s="1"/>
  <c r="U16" i="1"/>
  <c r="S16" i="1"/>
  <c r="W15" i="1"/>
  <c r="V15" i="1"/>
  <c r="Y15" i="1" s="1"/>
  <c r="U15" i="1"/>
  <c r="S15" i="1"/>
  <c r="X14" i="1"/>
  <c r="W14" i="1"/>
  <c r="Y14" i="1" s="1"/>
  <c r="V14" i="1"/>
  <c r="U14" i="1"/>
  <c r="Y21" i="1"/>
  <c r="X52" i="1" l="1"/>
  <c r="X113" i="1" s="1"/>
</calcChain>
</file>

<file path=xl/sharedStrings.xml><?xml version="1.0" encoding="utf-8"?>
<sst xmlns="http://schemas.openxmlformats.org/spreadsheetml/2006/main" count="1315" uniqueCount="341">
  <si>
    <t>INDICADORES PARA RESULTADOS</t>
  </si>
  <si>
    <t>Del 01 de Enero al 30 de Junio de 2016</t>
  </si>
  <si>
    <t>PROGRAMA DE GOBIERNO</t>
  </si>
  <si>
    <t>CATEGORÍA PROGRAMÁTICA</t>
  </si>
  <si>
    <t>INDICADORES</t>
  </si>
  <si>
    <t>METAS</t>
  </si>
  <si>
    <t>PRESUPUESTO (PESOS)</t>
  </si>
  <si>
    <t>Eje</t>
  </si>
  <si>
    <t>Estrategia Transversal</t>
  </si>
  <si>
    <t>F</t>
  </si>
  <si>
    <t>FN</t>
  </si>
  <si>
    <t>SF</t>
  </si>
  <si>
    <t>PP</t>
  </si>
  <si>
    <t>UR</t>
  </si>
  <si>
    <t xml:space="preserve">Denominación del Indicador </t>
  </si>
  <si>
    <t>Nivel</t>
  </si>
  <si>
    <t>Tipo</t>
  </si>
  <si>
    <t>Dimensión a Medir</t>
  </si>
  <si>
    <t>Frecuencia de Medición</t>
  </si>
  <si>
    <t>Unidad de Medida</t>
  </si>
  <si>
    <t>Fórmula</t>
  </si>
  <si>
    <t>Programada</t>
  </si>
  <si>
    <t>Modificada</t>
  </si>
  <si>
    <t>Alcanzada</t>
  </si>
  <si>
    <t>Porcentaje de Cumplimiento</t>
  </si>
  <si>
    <t>Aprobado</t>
  </si>
  <si>
    <t>Modificado</t>
  </si>
  <si>
    <t>Devengado</t>
  </si>
  <si>
    <t>Porcentaje de Presupuesto</t>
  </si>
  <si>
    <t>Alc. / Prog.</t>
  </si>
  <si>
    <t>Alc. / Modif.</t>
  </si>
  <si>
    <t>Dev. / Aprob.</t>
  </si>
  <si>
    <t>Dev. / Modif.</t>
  </si>
  <si>
    <t>I</t>
  </si>
  <si>
    <t>Calidad de vida</t>
  </si>
  <si>
    <t>02</t>
  </si>
  <si>
    <t>02.03</t>
  </si>
  <si>
    <t>02.03.05</t>
  </si>
  <si>
    <t>G0101</t>
  </si>
  <si>
    <t>0101</t>
  </si>
  <si>
    <t>Coordinación General</t>
  </si>
  <si>
    <t>Normal</t>
  </si>
  <si>
    <t>Trimestral</t>
  </si>
  <si>
    <t>P2351</t>
  </si>
  <si>
    <t>Número de unidades médicas financiadas (incluye los tres niveles de atención médica)</t>
  </si>
  <si>
    <t>Sobredemanda</t>
  </si>
  <si>
    <t>13000</t>
  </si>
  <si>
    <t>0</t>
  </si>
  <si>
    <t>P2352</t>
  </si>
  <si>
    <t>Número de unidades médicas de segundo nivel de atención abastecidas de acuerdo al CAUSES (Catálogo universal de servicios de salud) Unidad de medida: Unidades médicas de segundo nivel de atención abastecidas</t>
  </si>
  <si>
    <t>47</t>
  </si>
  <si>
    <t>41</t>
  </si>
  <si>
    <t>P2353</t>
  </si>
  <si>
    <t>Número de localidades con alta y muy alta marginación que no cuentan con infraestructura de servicios de salud atendidas con Caravanas de la salud</t>
  </si>
  <si>
    <t>301</t>
  </si>
  <si>
    <t>3010</t>
  </si>
  <si>
    <t>P2354</t>
  </si>
  <si>
    <t>380</t>
  </si>
  <si>
    <t>P2355</t>
  </si>
  <si>
    <t>Número de intervenciones médicas y de laboratorios realizadas por terceras personas a nombre del Instituto de Salud Pública del Estado de Guanajuato, de acuerdo con el Catálogo Universal de Servicios de Salud.</t>
  </si>
  <si>
    <t>220</t>
  </si>
  <si>
    <t>P2356</t>
  </si>
  <si>
    <t>Campañas realizadas de promoción y prevención de morbilidad contenidas en el Catálogo Universal de Servicios de Salud y autorizados por el Comisión Nacional de Protección Social en Salud.</t>
  </si>
  <si>
    <t>12</t>
  </si>
  <si>
    <t>0102</t>
  </si>
  <si>
    <t>Afiliación</t>
  </si>
  <si>
    <t>0103</t>
  </si>
  <si>
    <t>Gestores</t>
  </si>
  <si>
    <t>Unidades médicas acreditadas susceptibles de ser financiadas</t>
  </si>
  <si>
    <t>Unidade médica financiada</t>
  </si>
  <si>
    <t>P2201</t>
  </si>
  <si>
    <t>0709</t>
  </si>
  <si>
    <t xml:space="preserve">Unidad Médica Municipio Guanajuato            </t>
  </si>
  <si>
    <t>P2202</t>
  </si>
  <si>
    <t>0710</t>
  </si>
  <si>
    <t xml:space="preserve">Unidad Médica Municipio Dolores Hidalgo       </t>
  </si>
  <si>
    <t>P2203</t>
  </si>
  <si>
    <t>0711</t>
  </si>
  <si>
    <t xml:space="preserve">Unidad Médica Municipio San Diego de la Union </t>
  </si>
  <si>
    <t>P2204</t>
  </si>
  <si>
    <t>0712</t>
  </si>
  <si>
    <t>Unidad Médica Municipio San Félipe</t>
  </si>
  <si>
    <t>P2205</t>
  </si>
  <si>
    <t>0713</t>
  </si>
  <si>
    <t xml:space="preserve">Unidad Médica Municipio Ocampo                </t>
  </si>
  <si>
    <t>P2206</t>
  </si>
  <si>
    <t>0714</t>
  </si>
  <si>
    <t xml:space="preserve">Unidad Médica Municipio San Miguel de Allende </t>
  </si>
  <si>
    <t>P2207</t>
  </si>
  <si>
    <t>0715</t>
  </si>
  <si>
    <t xml:space="preserve">Unidad Médica Municipio Dr  Mora              </t>
  </si>
  <si>
    <t>P2208</t>
  </si>
  <si>
    <t>0716</t>
  </si>
  <si>
    <t xml:space="preserve">Unidad Médica Municipio San Jose Iturbide     </t>
  </si>
  <si>
    <t>P2209</t>
  </si>
  <si>
    <t>0717</t>
  </si>
  <si>
    <t xml:space="preserve">Unidad Médica Municipio San Luis de La Paz    </t>
  </si>
  <si>
    <t>P2210</t>
  </si>
  <si>
    <t>0718</t>
  </si>
  <si>
    <t xml:space="preserve">Unidad Médica Municipio Victoria              </t>
  </si>
  <si>
    <t>P2211</t>
  </si>
  <si>
    <t>0719</t>
  </si>
  <si>
    <t>Unidad Médica Municipio Santa Catarina</t>
  </si>
  <si>
    <t>P2212</t>
  </si>
  <si>
    <t>0720</t>
  </si>
  <si>
    <t>Unidad Médica Municipio Tierra Blanca</t>
  </si>
  <si>
    <t>P2213</t>
  </si>
  <si>
    <t>0721</t>
  </si>
  <si>
    <t xml:space="preserve">Unidad Médica Municipio Atarjea               </t>
  </si>
  <si>
    <t>P2214</t>
  </si>
  <si>
    <t>0722</t>
  </si>
  <si>
    <t xml:space="preserve">Unidad Médica Municipio Xichu                 </t>
  </si>
  <si>
    <t>P2215</t>
  </si>
  <si>
    <t>0723</t>
  </si>
  <si>
    <t xml:space="preserve">Unidad Médica Municipio Celaya                         </t>
  </si>
  <si>
    <t>P2216</t>
  </si>
  <si>
    <t>0724</t>
  </si>
  <si>
    <t xml:space="preserve">Unidad Médica Municipio Santa Cruz de Juventino Rosas  </t>
  </si>
  <si>
    <t>P2217</t>
  </si>
  <si>
    <t>0725</t>
  </si>
  <si>
    <t xml:space="preserve">Unidad Médica Municipio Cortazar                       </t>
  </si>
  <si>
    <t>P2218</t>
  </si>
  <si>
    <t>0726</t>
  </si>
  <si>
    <t xml:space="preserve">Unidad Médica Municipio Tarimoro                       </t>
  </si>
  <si>
    <t>P2219</t>
  </si>
  <si>
    <t>0727</t>
  </si>
  <si>
    <t>Unidad Médica Municipio Comonfort</t>
  </si>
  <si>
    <t>P2220</t>
  </si>
  <si>
    <t>0728</t>
  </si>
  <si>
    <t xml:space="preserve">Unidad Médica Municipio Villagran                      </t>
  </si>
  <si>
    <t>P2221</t>
  </si>
  <si>
    <t>0729</t>
  </si>
  <si>
    <t xml:space="preserve">Unidad Médica Municipio Apaseo El Alto                 </t>
  </si>
  <si>
    <t>P2222</t>
  </si>
  <si>
    <t>0730</t>
  </si>
  <si>
    <t>Unidad Médica Municipio Apaseo el Grande</t>
  </si>
  <si>
    <t>P2223</t>
  </si>
  <si>
    <t>0731</t>
  </si>
  <si>
    <t xml:space="preserve">Unidad Médica Municipio Acambaro           </t>
  </si>
  <si>
    <t>P2224</t>
  </si>
  <si>
    <t>0732</t>
  </si>
  <si>
    <t xml:space="preserve">Unidad Médica Municipio Salvatierra        </t>
  </si>
  <si>
    <t>P2225</t>
  </si>
  <si>
    <t>0733</t>
  </si>
  <si>
    <t xml:space="preserve">Unidad Médica Municipio Coroneo            </t>
  </si>
  <si>
    <t>P2226</t>
  </si>
  <si>
    <t>0734</t>
  </si>
  <si>
    <t xml:space="preserve">Unidad Médica Municipio Santiago Maravatio </t>
  </si>
  <si>
    <t>P2227</t>
  </si>
  <si>
    <t>0735</t>
  </si>
  <si>
    <t xml:space="preserve">Unidad Médica Municipio Tarandacuao        </t>
  </si>
  <si>
    <t>P2228</t>
  </si>
  <si>
    <t>0736</t>
  </si>
  <si>
    <t>Unidad Médica Municipio Jerécuaro</t>
  </si>
  <si>
    <t>P2229</t>
  </si>
  <si>
    <t>0737</t>
  </si>
  <si>
    <t xml:space="preserve">Unidad Médica Municipio Salamanca           </t>
  </si>
  <si>
    <t>P2230</t>
  </si>
  <si>
    <t>0738</t>
  </si>
  <si>
    <t xml:space="preserve">Unidad Médica Municipio Valle de Santiago   </t>
  </si>
  <si>
    <t>P2231</t>
  </si>
  <si>
    <t>0739</t>
  </si>
  <si>
    <t xml:space="preserve">Unidad Médica Municipio Jaral del Progreso  </t>
  </si>
  <si>
    <t>P2232</t>
  </si>
  <si>
    <t>0740</t>
  </si>
  <si>
    <t xml:space="preserve">Unidad Médica Municipio Yuriria             </t>
  </si>
  <si>
    <t>P2233</t>
  </si>
  <si>
    <t>0741</t>
  </si>
  <si>
    <t xml:space="preserve">Unidad Médica Municipio Uriangato           </t>
  </si>
  <si>
    <t>P2234</t>
  </si>
  <si>
    <t>0742</t>
  </si>
  <si>
    <t xml:space="preserve">Unidad Médica Municipio Moroleon            </t>
  </si>
  <si>
    <t>P2235</t>
  </si>
  <si>
    <t>0743</t>
  </si>
  <si>
    <t xml:space="preserve">Unidad Médica Municipio Irapuato           </t>
  </si>
  <si>
    <t>P2236</t>
  </si>
  <si>
    <t>0744</t>
  </si>
  <si>
    <t xml:space="preserve">Unidad Médica Municipio Abasolo            </t>
  </si>
  <si>
    <t>P2237</t>
  </si>
  <si>
    <t>0745</t>
  </si>
  <si>
    <t xml:space="preserve">Unidad Médica Municipio Cueramaro          </t>
  </si>
  <si>
    <t>P2238</t>
  </si>
  <si>
    <t>0746</t>
  </si>
  <si>
    <t xml:space="preserve">Unidad Médica Municipio Huanimaro          </t>
  </si>
  <si>
    <t>P2239</t>
  </si>
  <si>
    <t>0747</t>
  </si>
  <si>
    <t xml:space="preserve">Unidad Médica Municipio Pueblo Nuevo       </t>
  </si>
  <si>
    <t>P2240</t>
  </si>
  <si>
    <t>0748</t>
  </si>
  <si>
    <t xml:space="preserve">Unidad Médica Municipio Penjamo            </t>
  </si>
  <si>
    <t>P2241</t>
  </si>
  <si>
    <t>0749</t>
  </si>
  <si>
    <t>Unidad Médica Municipio León</t>
  </si>
  <si>
    <t>P2242</t>
  </si>
  <si>
    <t>0750</t>
  </si>
  <si>
    <t xml:space="preserve">Unidad Médica Municipio Silao                </t>
  </si>
  <si>
    <t>P2243</t>
  </si>
  <si>
    <t>0751</t>
  </si>
  <si>
    <t>Unidad Médica Municipio Romita</t>
  </si>
  <si>
    <t>P2244</t>
  </si>
  <si>
    <t>0752</t>
  </si>
  <si>
    <t>Unidad Médica Municipio San Francisco del Rincón</t>
  </si>
  <si>
    <t>P2245</t>
  </si>
  <si>
    <t>0753</t>
  </si>
  <si>
    <t>Unidad Médica Municipio Purísima del Rincón</t>
  </si>
  <si>
    <t>P2246</t>
  </si>
  <si>
    <t>0754</t>
  </si>
  <si>
    <t xml:space="preserve">Unidad Médica Municipio Cd  Manuel Doblado   </t>
  </si>
  <si>
    <t>P2247</t>
  </si>
  <si>
    <t>0801</t>
  </si>
  <si>
    <t>Hospital  General Acámbaro</t>
  </si>
  <si>
    <t>P2259</t>
  </si>
  <si>
    <t>0802</t>
  </si>
  <si>
    <t>Hospital General San Miguel Allende</t>
  </si>
  <si>
    <t>P2248</t>
  </si>
  <si>
    <t>0803</t>
  </si>
  <si>
    <t>Hospital General Celaya</t>
  </si>
  <si>
    <t>P2251</t>
  </si>
  <si>
    <t>0804</t>
  </si>
  <si>
    <t>Hospital General Dolores Hidalgo</t>
  </si>
  <si>
    <t>P2252</t>
  </si>
  <si>
    <t>0805</t>
  </si>
  <si>
    <t>Hospital General Guanajuato</t>
  </si>
  <si>
    <t>P2253</t>
  </si>
  <si>
    <t>0806</t>
  </si>
  <si>
    <t>Hospital General Irapuato</t>
  </si>
  <si>
    <t>P2254</t>
  </si>
  <si>
    <t>0807</t>
  </si>
  <si>
    <t>Hospital General León</t>
  </si>
  <si>
    <t>P2256</t>
  </si>
  <si>
    <t>0808</t>
  </si>
  <si>
    <t>Hospital General Salamanca</t>
  </si>
  <si>
    <t>P2257</t>
  </si>
  <si>
    <t>0809</t>
  </si>
  <si>
    <t>Hospital General Salvatierra</t>
  </si>
  <si>
    <t>P2260</t>
  </si>
  <si>
    <t>0810</t>
  </si>
  <si>
    <t>Hospital General Uriangato</t>
  </si>
  <si>
    <t>P2283</t>
  </si>
  <si>
    <t>0811</t>
  </si>
  <si>
    <t>Hospital de Especialidades Materno Infantil de León</t>
  </si>
  <si>
    <t>P2285</t>
  </si>
  <si>
    <t>0812</t>
  </si>
  <si>
    <t>Centro de Atención Integral a la Salud Mental de León</t>
  </si>
  <si>
    <t>P2255</t>
  </si>
  <si>
    <t>0813</t>
  </si>
  <si>
    <t>Hospital General Penjamo</t>
  </si>
  <si>
    <t>P2258</t>
  </si>
  <si>
    <t>0814</t>
  </si>
  <si>
    <t>Hospital General San Luis de La Paz</t>
  </si>
  <si>
    <t>P2277</t>
  </si>
  <si>
    <t>0816</t>
  </si>
  <si>
    <t>Hospital Comunitario San Felipe</t>
  </si>
  <si>
    <t>P2275</t>
  </si>
  <si>
    <t>0817</t>
  </si>
  <si>
    <t>Hospital Comunitario San Francisco del Rincón</t>
  </si>
  <si>
    <t>P2282</t>
  </si>
  <si>
    <t>0818</t>
  </si>
  <si>
    <t>Hospital Comunitario Purísima del Rincón</t>
  </si>
  <si>
    <t>P2281</t>
  </si>
  <si>
    <t>0819</t>
  </si>
  <si>
    <t>Hospital Comunitario Romita</t>
  </si>
  <si>
    <t>P2267</t>
  </si>
  <si>
    <t>0823</t>
  </si>
  <si>
    <t>Hospital Comunitario Comonfort</t>
  </si>
  <si>
    <t>P2265</t>
  </si>
  <si>
    <t>0824</t>
  </si>
  <si>
    <t>Hospital Comunitario Apaseo El Grande</t>
  </si>
  <si>
    <t>P2276</t>
  </si>
  <si>
    <t>0825</t>
  </si>
  <si>
    <t>Hospital Comunitario Jerecuaro</t>
  </si>
  <si>
    <t>P2249</t>
  </si>
  <si>
    <t>0826</t>
  </si>
  <si>
    <t>Hospital General de San José Iturbide</t>
  </si>
  <si>
    <t>P2250</t>
  </si>
  <si>
    <t>0827</t>
  </si>
  <si>
    <t>Hospital General de Silao</t>
  </si>
  <si>
    <t>P2261</t>
  </si>
  <si>
    <t>0828</t>
  </si>
  <si>
    <t>Hospital General Valle de Santiago</t>
  </si>
  <si>
    <t>P2292</t>
  </si>
  <si>
    <t>0829</t>
  </si>
  <si>
    <t>Hospital Comunitario Abasolo</t>
  </si>
  <si>
    <t>P2263</t>
  </si>
  <si>
    <t>0830</t>
  </si>
  <si>
    <t>Hospital Comunitario Apaseo El Alto</t>
  </si>
  <si>
    <t>P2278</t>
  </si>
  <si>
    <t>0831</t>
  </si>
  <si>
    <t>Hospital Comunitario Manuel Doblado</t>
  </si>
  <si>
    <t>P2273</t>
  </si>
  <si>
    <t>0832</t>
  </si>
  <si>
    <t>Hospital Comunitario Santa Cruz de Juventino Rosas</t>
  </si>
  <si>
    <t>P2269</t>
  </si>
  <si>
    <t>0833</t>
  </si>
  <si>
    <t>Hospital Comunitario Cortázar</t>
  </si>
  <si>
    <t>P2272</t>
  </si>
  <si>
    <t>0834</t>
  </si>
  <si>
    <t>Hospital Comunitario Tarimoro</t>
  </si>
  <si>
    <t>P2270</t>
  </si>
  <si>
    <t>0835</t>
  </si>
  <si>
    <t>Hospital Comunitario Villagrán</t>
  </si>
  <si>
    <t>P2271</t>
  </si>
  <si>
    <t>0837</t>
  </si>
  <si>
    <t>Hospital Comunitario Huanimaro</t>
  </si>
  <si>
    <t>P2274</t>
  </si>
  <si>
    <t>0838</t>
  </si>
  <si>
    <t>Hospital Comunitario Jaral del Progreso</t>
  </si>
  <si>
    <t>P2280</t>
  </si>
  <si>
    <t>0839</t>
  </si>
  <si>
    <t>Hospital Comunitario Moroleón</t>
  </si>
  <si>
    <t>P2268</t>
  </si>
  <si>
    <t>0840</t>
  </si>
  <si>
    <t>Hospital Comunitario Yuriria</t>
  </si>
  <si>
    <t>P2279</t>
  </si>
  <si>
    <t>0841</t>
  </si>
  <si>
    <t>Hospital Comunitario San Diego de la Unión</t>
  </si>
  <si>
    <t>P2266</t>
  </si>
  <si>
    <t>0842</t>
  </si>
  <si>
    <t>Hospital Materno San Luis de la Paz</t>
  </si>
  <si>
    <t>P2262</t>
  </si>
  <si>
    <t>0843</t>
  </si>
  <si>
    <t>Hospital Materno de Celaya</t>
  </si>
  <si>
    <t>P2264</t>
  </si>
  <si>
    <t>0845</t>
  </si>
  <si>
    <t>Hospital Materno Infantil de Irapuato</t>
  </si>
  <si>
    <t>P2291</t>
  </si>
  <si>
    <t>0901</t>
  </si>
  <si>
    <t>Laboratorio Estatal de Salud Publica</t>
  </si>
  <si>
    <t>P2289</t>
  </si>
  <si>
    <t>0902</t>
  </si>
  <si>
    <t>Centro Estatal de Medicina Transfusional</t>
  </si>
  <si>
    <t>P2199</t>
  </si>
  <si>
    <t>0903</t>
  </si>
  <si>
    <t>Sistema de Urgencias del Estado de Guanajuato</t>
  </si>
  <si>
    <t>P2200</t>
  </si>
  <si>
    <t>0906</t>
  </si>
  <si>
    <t>Centro de Primer Respuesta Pénjamo para Atención Prehospitalaria de Urgencias</t>
  </si>
  <si>
    <t>P2286</t>
  </si>
  <si>
    <t>0907</t>
  </si>
  <si>
    <t>Centro Estatal de Cuidados Críticos, Salamanca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</si>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</sst>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  <font>
      <sz val="10"/>
      <color rgb="FF000000"/>
      <name val="Arial"/>
      <family val="2"/>
    </font>
    <font>
      <sz val="11"/>
      <color theme="1"/>
      <name val="Calibri"/>
      <family val="2"/>
    </font>
    <font>
      <b/>
      <sz val="10"/>
      <color rgb="FF00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</patternFill>
    </fill>
    <fill>
      <patternFill patternType="solid">
        <fgColor rgb="FFD9D9D9"/>
        <bgColor rgb="FF000000"/>
      </patternFill>
    </fill>
    <fill>
      <patternFill patternType="solid">
        <fgColor rgb="FFFFFFFF"/>
        <bgColor rgb="FF000000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50">
    <xf numFmtId="0" fontId="0" fillId="0" borderId="0"/>
    <xf numFmtId="164" fontId="2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165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2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Protection="0">
      <alignment horizont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2" fillId="0" borderId="0"/>
    <xf numFmtId="0" fontId="2" fillId="0" borderId="0"/>
    <xf numFmtId="0" fontId="11" fillId="0" borderId="0"/>
    <xf numFmtId="0" fontId="7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7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7" fillId="10" borderId="14" applyNumberFormat="0" applyFon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</cellStyleXfs>
  <cellXfs count="75">
    <xf numFmtId="0" fontId="0" fillId="0" borderId="0" xfId="0"/>
    <xf numFmtId="0" fontId="1" fillId="11" borderId="0" xfId="0" applyNumberFormat="1" applyFont="1" applyFill="1" applyBorder="1" applyAlignment="1">
      <alignment horizontal="centerContinuous" vertical="center"/>
    </xf>
    <xf numFmtId="0" fontId="12" fillId="0" borderId="0" xfId="0" applyNumberFormat="1" applyFont="1" applyFill="1" applyBorder="1"/>
    <xf numFmtId="0" fontId="2" fillId="12" borderId="0" xfId="0" applyNumberFormat="1" applyFont="1" applyFill="1" applyBorder="1"/>
    <xf numFmtId="0" fontId="12" fillId="12" borderId="0" xfId="0" applyNumberFormat="1" applyFont="1" applyFill="1" applyBorder="1"/>
    <xf numFmtId="0" fontId="1" fillId="11" borderId="2" xfId="231" applyNumberFormat="1" applyFont="1" applyFill="1" applyBorder="1" applyAlignment="1">
      <alignment horizontal="center" vertical="center" wrapText="1"/>
    </xf>
    <xf numFmtId="0" fontId="1" fillId="11" borderId="3" xfId="231" applyNumberFormat="1" applyFont="1" applyFill="1" applyBorder="1" applyAlignment="1">
      <alignment horizontal="center" vertical="center" wrapText="1"/>
    </xf>
    <xf numFmtId="0" fontId="1" fillId="11" borderId="4" xfId="231" applyNumberFormat="1" applyFont="1" applyFill="1" applyBorder="1" applyAlignment="1">
      <alignment horizontal="center" vertical="center" wrapText="1"/>
    </xf>
    <xf numFmtId="0" fontId="12" fillId="12" borderId="5" xfId="0" applyNumberFormat="1" applyFont="1" applyFill="1" applyBorder="1" applyAlignment="1">
      <alignment vertical="center" wrapText="1"/>
    </xf>
    <xf numFmtId="0" fontId="13" fillId="0" borderId="5" xfId="0" applyNumberFormat="1" applyFont="1" applyFill="1" applyBorder="1"/>
    <xf numFmtId="0" fontId="13" fillId="0" borderId="3" xfId="0" applyNumberFormat="1" applyFont="1" applyFill="1" applyBorder="1"/>
    <xf numFmtId="0" fontId="12" fillId="12" borderId="6" xfId="0" applyNumberFormat="1" applyFont="1" applyFill="1" applyBorder="1" applyAlignment="1">
      <alignment horizontal="right" vertical="center" wrapText="1"/>
    </xf>
    <xf numFmtId="0" fontId="12" fillId="12" borderId="7" xfId="0" applyNumberFormat="1" applyFont="1" applyFill="1" applyBorder="1" applyAlignment="1">
      <alignment horizontal="right" vertical="center" wrapText="1"/>
    </xf>
    <xf numFmtId="0" fontId="12" fillId="12" borderId="3" xfId="0" applyNumberFormat="1" applyFont="1" applyFill="1" applyBorder="1" applyAlignment="1">
      <alignment horizontal="right" vertical="center" wrapText="1"/>
    </xf>
    <xf numFmtId="0" fontId="12" fillId="12" borderId="3" xfId="0" applyNumberFormat="1" applyFont="1" applyFill="1" applyBorder="1" applyAlignment="1">
      <alignment horizontal="left" vertical="center" wrapText="1"/>
    </xf>
    <xf numFmtId="0" fontId="13" fillId="0" borderId="8" xfId="0" applyNumberFormat="1" applyFont="1" applyFill="1" applyBorder="1"/>
    <xf numFmtId="0" fontId="13" fillId="0" borderId="0" xfId="0" applyNumberFormat="1" applyFont="1" applyFill="1" applyBorder="1"/>
    <xf numFmtId="0" fontId="12" fillId="12" borderId="3" xfId="15" applyNumberFormat="1" applyFont="1" applyFill="1" applyBorder="1"/>
    <xf numFmtId="0" fontId="12" fillId="0" borderId="3" xfId="15" applyNumberFormat="1" applyFont="1" applyFill="1" applyBorder="1"/>
    <xf numFmtId="0" fontId="12" fillId="0" borderId="2" xfId="15" applyNumberFormat="1" applyFont="1" applyFill="1" applyBorder="1"/>
    <xf numFmtId="9" fontId="12" fillId="0" borderId="3" xfId="233" applyFont="1" applyFill="1" applyBorder="1"/>
    <xf numFmtId="0" fontId="12" fillId="12" borderId="7" xfId="0" applyNumberFormat="1" applyFont="1" applyFill="1" applyBorder="1" applyAlignment="1">
      <alignment vertical="center" wrapText="1"/>
    </xf>
    <xf numFmtId="0" fontId="13" fillId="0" borderId="7" xfId="0" applyNumberFormat="1" applyFont="1" applyFill="1" applyBorder="1"/>
    <xf numFmtId="0" fontId="12" fillId="12" borderId="0" xfId="0" applyNumberFormat="1" applyFont="1" applyFill="1" applyBorder="1" applyAlignment="1">
      <alignment horizontal="right" vertical="center" wrapText="1"/>
    </xf>
    <xf numFmtId="0" fontId="12" fillId="12" borderId="8" xfId="0" applyNumberFormat="1" applyFont="1" applyFill="1" applyBorder="1" applyAlignment="1">
      <alignment horizontal="right" vertical="center" wrapText="1"/>
    </xf>
    <xf numFmtId="0" fontId="14" fillId="12" borderId="8" xfId="0" applyNumberFormat="1" applyFont="1" applyFill="1" applyBorder="1" applyAlignment="1">
      <alignment horizontal="right" vertical="center" wrapText="1"/>
    </xf>
    <xf numFmtId="0" fontId="13" fillId="0" borderId="8" xfId="15" applyNumberFormat="1" applyFont="1" applyFill="1" applyBorder="1" applyAlignment="1">
      <alignment horizontal="right"/>
    </xf>
    <xf numFmtId="0" fontId="12" fillId="0" borderId="8" xfId="15" applyNumberFormat="1" applyFont="1" applyFill="1" applyBorder="1"/>
    <xf numFmtId="0" fontId="13" fillId="0" borderId="8" xfId="15" applyNumberFormat="1" applyFont="1" applyFill="1" applyBorder="1"/>
    <xf numFmtId="0" fontId="12" fillId="0" borderId="0" xfId="15" applyNumberFormat="1" applyFont="1" applyFill="1" applyBorder="1"/>
    <xf numFmtId="9" fontId="12" fillId="0" borderId="7" xfId="233" applyFont="1" applyFill="1" applyBorder="1"/>
    <xf numFmtId="9" fontId="12" fillId="0" borderId="8" xfId="233" applyFont="1" applyFill="1" applyBorder="1"/>
    <xf numFmtId="0" fontId="12" fillId="12" borderId="8" xfId="15" applyNumberFormat="1" applyFont="1" applyFill="1" applyBorder="1" applyAlignment="1">
      <alignment horizontal="right" vertical="top" wrapText="1"/>
    </xf>
    <xf numFmtId="0" fontId="12" fillId="12" borderId="8" xfId="0" applyNumberFormat="1" applyFont="1" applyFill="1" applyBorder="1" applyAlignment="1">
      <alignment horizontal="left" vertical="center" wrapText="1"/>
    </xf>
    <xf numFmtId="0" fontId="12" fillId="12" borderId="8" xfId="15" applyNumberFormat="1" applyFont="1" applyFill="1" applyBorder="1"/>
    <xf numFmtId="0" fontId="14" fillId="12" borderId="0" xfId="0" applyNumberFormat="1" applyFont="1" applyFill="1" applyBorder="1"/>
    <xf numFmtId="0" fontId="14" fillId="0" borderId="8" xfId="15" applyNumberFormat="1" applyFont="1" applyFill="1" applyBorder="1"/>
    <xf numFmtId="0" fontId="12" fillId="0" borderId="7" xfId="15" applyNumberFormat="1" applyFont="1" applyFill="1" applyBorder="1"/>
    <xf numFmtId="0" fontId="12" fillId="0" borderId="6" xfId="15" applyNumberFormat="1" applyFont="1" applyFill="1" applyBorder="1"/>
    <xf numFmtId="0" fontId="14" fillId="0" borderId="0" xfId="0" applyNumberFormat="1" applyFont="1" applyFill="1" applyBorder="1"/>
    <xf numFmtId="0" fontId="12" fillId="12" borderId="0" xfId="0" applyNumberFormat="1" applyFont="1" applyFill="1" applyBorder="1" applyAlignment="1">
      <alignment horizontal="right"/>
    </xf>
    <xf numFmtId="0" fontId="12" fillId="12" borderId="8" xfId="0" applyNumberFormat="1" applyFont="1" applyFill="1" applyBorder="1"/>
    <xf numFmtId="0" fontId="12" fillId="0" borderId="0" xfId="0" applyNumberFormat="1" applyFont="1" applyFill="1" applyBorder="1" applyAlignment="1">
      <alignment horizontal="right"/>
    </xf>
    <xf numFmtId="0" fontId="12" fillId="0" borderId="8" xfId="0" applyNumberFormat="1" applyFont="1" applyFill="1" applyBorder="1"/>
    <xf numFmtId="0" fontId="13" fillId="0" borderId="9" xfId="0" applyNumberFormat="1" applyFont="1" applyFill="1" applyBorder="1"/>
    <xf numFmtId="9" fontId="12" fillId="0" borderId="10" xfId="233" applyFont="1" applyFill="1" applyBorder="1"/>
    <xf numFmtId="0" fontId="14" fillId="12" borderId="11" xfId="0" applyNumberFormat="1" applyFont="1" applyFill="1" applyBorder="1" applyAlignment="1">
      <alignment horizontal="justify" vertical="center" wrapText="1"/>
    </xf>
    <xf numFmtId="0" fontId="14" fillId="12" borderId="4" xfId="0" applyNumberFormat="1" applyFont="1" applyFill="1" applyBorder="1" applyAlignment="1">
      <alignment horizontal="right" vertical="center" wrapText="1"/>
    </xf>
    <xf numFmtId="0" fontId="14" fillId="12" borderId="12" xfId="0" applyNumberFormat="1" applyFont="1" applyFill="1" applyBorder="1" applyAlignment="1">
      <alignment horizontal="right" vertical="center" wrapText="1"/>
    </xf>
    <xf numFmtId="0" fontId="14" fillId="12" borderId="4" xfId="15" applyNumberFormat="1" applyFont="1" applyFill="1" applyBorder="1"/>
    <xf numFmtId="0" fontId="14" fillId="0" borderId="4" xfId="15" applyNumberFormat="1" applyFont="1" applyFill="1" applyBorder="1"/>
    <xf numFmtId="0" fontId="14" fillId="0" borderId="12" xfId="15" applyNumberFormat="1" applyFont="1" applyFill="1" applyBorder="1"/>
    <xf numFmtId="9" fontId="14" fillId="0" borderId="4" xfId="233" applyFont="1" applyFill="1" applyBorder="1"/>
    <xf numFmtId="0" fontId="12" fillId="0" borderId="0" xfId="0" applyNumberFormat="1" applyFont="1" applyFill="1" applyBorder="1" applyAlignment="1">
      <alignment horizontal="center"/>
    </xf>
    <xf numFmtId="0" fontId="14" fillId="11" borderId="3" xfId="0" applyNumberFormat="1" applyFont="1" applyFill="1" applyBorder="1" applyAlignment="1">
      <alignment horizontal="center" vertical="center" wrapText="1"/>
    </xf>
    <xf numFmtId="0" fontId="14" fillId="11" borderId="10" xfId="0" applyNumberFormat="1" applyFont="1" applyFill="1" applyBorder="1" applyAlignment="1">
      <alignment horizontal="center" vertical="center" wrapText="1"/>
    </xf>
    <xf numFmtId="0" fontId="1" fillId="11" borderId="3" xfId="0" applyNumberFormat="1" applyFont="1" applyFill="1" applyBorder="1" applyAlignment="1">
      <alignment horizontal="center" vertical="center"/>
    </xf>
    <xf numFmtId="0" fontId="1" fillId="11" borderId="10" xfId="0" applyNumberFormat="1" applyFont="1" applyFill="1" applyBorder="1" applyAlignment="1">
      <alignment horizontal="center" vertical="center"/>
    </xf>
    <xf numFmtId="0" fontId="14" fillId="11" borderId="11" xfId="0" applyNumberFormat="1" applyFont="1" applyFill="1" applyBorder="1" applyAlignment="1">
      <alignment horizontal="left" vertical="center"/>
    </xf>
    <xf numFmtId="0" fontId="14" fillId="11" borderId="13" xfId="0" applyNumberFormat="1" applyFont="1" applyFill="1" applyBorder="1" applyAlignment="1">
      <alignment horizontal="left" vertical="center"/>
    </xf>
    <xf numFmtId="0" fontId="1" fillId="11" borderId="11" xfId="0" applyNumberFormat="1" applyFont="1" applyFill="1" applyBorder="1" applyAlignment="1">
      <alignment horizontal="center" vertical="center"/>
    </xf>
    <xf numFmtId="0" fontId="1" fillId="11" borderId="12" xfId="0" applyNumberFormat="1" applyFont="1" applyFill="1" applyBorder="1" applyAlignment="1">
      <alignment horizontal="center" vertical="center"/>
    </xf>
    <xf numFmtId="0" fontId="1" fillId="11" borderId="13" xfId="0" applyNumberFormat="1" applyFont="1" applyFill="1" applyBorder="1" applyAlignment="1">
      <alignment horizontal="center" vertical="center"/>
    </xf>
    <xf numFmtId="0" fontId="1" fillId="11" borderId="4" xfId="231" applyNumberFormat="1" applyFont="1" applyFill="1" applyBorder="1" applyAlignment="1">
      <alignment horizontal="center" vertical="center" wrapText="1"/>
    </xf>
    <xf numFmtId="0" fontId="1" fillId="11" borderId="11" xfId="231" applyNumberFormat="1" applyFont="1" applyFill="1" applyBorder="1" applyAlignment="1">
      <alignment horizontal="center" vertical="center" wrapText="1"/>
    </xf>
    <xf numFmtId="0" fontId="1" fillId="11" borderId="13" xfId="231" applyNumberFormat="1" applyFont="1" applyFill="1" applyBorder="1" applyAlignment="1">
      <alignment horizontal="center" vertical="center" wrapText="1"/>
    </xf>
    <xf numFmtId="0" fontId="14" fillId="12" borderId="12" xfId="0" applyNumberFormat="1" applyFont="1" applyFill="1" applyBorder="1" applyAlignment="1">
      <alignment horizontal="left" vertical="center" wrapText="1" indent="3"/>
    </xf>
    <xf numFmtId="0" fontId="14" fillId="12" borderId="13" xfId="0" applyNumberFormat="1" applyFont="1" applyFill="1" applyBorder="1" applyAlignment="1">
      <alignment horizontal="left" vertical="center" wrapText="1" indent="3"/>
    </xf>
    <xf numFmtId="0" fontId="1" fillId="11" borderId="3" xfId="231" applyNumberFormat="1" applyFont="1" applyFill="1" applyBorder="1" applyAlignment="1">
      <alignment horizontal="center" vertical="center" wrapText="1"/>
    </xf>
    <xf numFmtId="0" fontId="1" fillId="11" borderId="10" xfId="231" applyNumberFormat="1" applyFont="1" applyFill="1" applyBorder="1" applyAlignment="1">
      <alignment horizontal="center" vertical="center" wrapText="1"/>
    </xf>
    <xf numFmtId="0" fontId="1" fillId="11" borderId="8" xfId="231" applyNumberFormat="1" applyFont="1" applyFill="1" applyBorder="1" applyAlignment="1">
      <alignment horizontal="center" vertical="center" wrapText="1"/>
    </xf>
    <xf numFmtId="0" fontId="1" fillId="11" borderId="2" xfId="231" applyNumberFormat="1" applyFont="1" applyFill="1" applyBorder="1" applyAlignment="1">
      <alignment horizontal="center" vertical="center" wrapText="1"/>
    </xf>
    <xf numFmtId="0" fontId="1" fillId="11" borderId="9" xfId="231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center"/>
    </xf>
    <xf numFmtId="0" fontId="1" fillId="11" borderId="12" xfId="231" applyNumberFormat="1" applyFont="1" applyFill="1" applyBorder="1" applyAlignment="1">
      <alignment horizontal="center" vertical="center" wrapText="1"/>
    </xf>
  </cellXfs>
  <cellStyles count="250">
    <cellStyle name="=C:\WINNT\SYSTEM32\COMMAND.COM" xfId="1"/>
    <cellStyle name="20% - Énfasis1 2" xfId="2"/>
    <cellStyle name="20% - Énfasis2 2" xfId="3"/>
    <cellStyle name="20% - Énfasis3 2" xfId="4"/>
    <cellStyle name="20% - Énfasis4 2" xfId="5"/>
    <cellStyle name="40% - Énfasis3 2" xfId="6"/>
    <cellStyle name="60% - Énfasis3 2" xfId="7"/>
    <cellStyle name="60% - Énfasis4 2" xfId="8"/>
    <cellStyle name="60% - Énfasis6 2" xfId="9"/>
    <cellStyle name="Euro" xfId="10"/>
    <cellStyle name="Fecha" xfId="11"/>
    <cellStyle name="Fijo" xfId="12"/>
    <cellStyle name="HEADING1" xfId="13"/>
    <cellStyle name="HEADING2" xfId="14"/>
    <cellStyle name="Millares" xfId="15" builtinId="3"/>
    <cellStyle name="Millares 10" xfId="16"/>
    <cellStyle name="Millares 12" xfId="17"/>
    <cellStyle name="Millares 13" xfId="18"/>
    <cellStyle name="Millares 14" xfId="19"/>
    <cellStyle name="Millares 15" xfId="20"/>
    <cellStyle name="Millares 2" xfId="21"/>
    <cellStyle name="Millares 2 10" xfId="22"/>
    <cellStyle name="Millares 2 11" xfId="23"/>
    <cellStyle name="Millares 2 12" xfId="24"/>
    <cellStyle name="Millares 2 13" xfId="25"/>
    <cellStyle name="Millares 2 14" xfId="26"/>
    <cellStyle name="Millares 2 15" xfId="27"/>
    <cellStyle name="Millares 2 16" xfId="28"/>
    <cellStyle name="Millares 2 17" xfId="29"/>
    <cellStyle name="Millares 2 18" xfId="30"/>
    <cellStyle name="Millares 2 2" xfId="31"/>
    <cellStyle name="Millares 2 2 2" xfId="32"/>
    <cellStyle name="Millares 2 2 3" xfId="33"/>
    <cellStyle name="Millares 2 2 4" xfId="34"/>
    <cellStyle name="Millares 2 3" xfId="35"/>
    <cellStyle name="Millares 2 3 2" xfId="36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43"/>
    <cellStyle name="Millares 3 2" xfId="44"/>
    <cellStyle name="Millares 3 3" xfId="45"/>
    <cellStyle name="Millares 3 4" xfId="46"/>
    <cellStyle name="Millares 3 5" xfId="47"/>
    <cellStyle name="Millares 3 6" xfId="48"/>
    <cellStyle name="Millares 4" xfId="49"/>
    <cellStyle name="Millares 4 2" xfId="50"/>
    <cellStyle name="Millares 4 3" xfId="51"/>
    <cellStyle name="Millares 5" xfId="52"/>
    <cellStyle name="Millares 6" xfId="53"/>
    <cellStyle name="Millares 7" xfId="54"/>
    <cellStyle name="Millares 8" xfId="55"/>
    <cellStyle name="Millares 8 2" xfId="56"/>
    <cellStyle name="Millares 9" xfId="57"/>
    <cellStyle name="Moneda 2" xfId="58"/>
    <cellStyle name="Normal" xfId="0" builtinId="0"/>
    <cellStyle name="Normal 10" xfId="59"/>
    <cellStyle name="Normal 10 2" xfId="60"/>
    <cellStyle name="Normal 10 3" xfId="61"/>
    <cellStyle name="Normal 10 4" xfId="62"/>
    <cellStyle name="Normal 10 5" xfId="63"/>
    <cellStyle name="Normal 11" xfId="64"/>
    <cellStyle name="Normal 12" xfId="65"/>
    <cellStyle name="Normal 12 2" xfId="66"/>
    <cellStyle name="Normal 13" xfId="67"/>
    <cellStyle name="Normal 14" xfId="68"/>
    <cellStyle name="Normal 2" xfId="69"/>
    <cellStyle name="Normal 2 10" xfId="70"/>
    <cellStyle name="Normal 2 10 2" xfId="71"/>
    <cellStyle name="Normal 2 10 3" xfId="72"/>
    <cellStyle name="Normal 2 11" xfId="73"/>
    <cellStyle name="Normal 2 11 2" xfId="74"/>
    <cellStyle name="Normal 2 11 3" xfId="75"/>
    <cellStyle name="Normal 2 12" xfId="76"/>
    <cellStyle name="Normal 2 12 2" xfId="77"/>
    <cellStyle name="Normal 2 12 3" xfId="78"/>
    <cellStyle name="Normal 2 13" xfId="79"/>
    <cellStyle name="Normal 2 13 2" xfId="80"/>
    <cellStyle name="Normal 2 13 3" xfId="81"/>
    <cellStyle name="Normal 2 14" xfId="82"/>
    <cellStyle name="Normal 2 14 2" xfId="83"/>
    <cellStyle name="Normal 2 14 3" xfId="84"/>
    <cellStyle name="Normal 2 15" xfId="85"/>
    <cellStyle name="Normal 2 15 2" xfId="86"/>
    <cellStyle name="Normal 2 15 3" xfId="87"/>
    <cellStyle name="Normal 2 16" xfId="88"/>
    <cellStyle name="Normal 2 16 2" xfId="89"/>
    <cellStyle name="Normal 2 16 3" xfId="90"/>
    <cellStyle name="Normal 2 17" xfId="91"/>
    <cellStyle name="Normal 2 17 2" xfId="92"/>
    <cellStyle name="Normal 2 17 3" xfId="93"/>
    <cellStyle name="Normal 2 18" xfId="94"/>
    <cellStyle name="Normal 2 18 2" xfId="95"/>
    <cellStyle name="Normal 2 19" xfId="96"/>
    <cellStyle name="Normal 2 2" xfId="97"/>
    <cellStyle name="Normal 2 2 10" xfId="98"/>
    <cellStyle name="Normal 2 2 11" xfId="99"/>
    <cellStyle name="Normal 2 2 12" xfId="100"/>
    <cellStyle name="Normal 2 2 13" xfId="101"/>
    <cellStyle name="Normal 2 2 14" xfId="102"/>
    <cellStyle name="Normal 2 2 15" xfId="103"/>
    <cellStyle name="Normal 2 2 16" xfId="104"/>
    <cellStyle name="Normal 2 2 17" xfId="105"/>
    <cellStyle name="Normal 2 2 18" xfId="106"/>
    <cellStyle name="Normal 2 2 19" xfId="107"/>
    <cellStyle name="Normal 2 2 2" xfId="108"/>
    <cellStyle name="Normal 2 2 2 2" xfId="109"/>
    <cellStyle name="Normal 2 2 2 3" xfId="110"/>
    <cellStyle name="Normal 2 2 2 4" xfId="111"/>
    <cellStyle name="Normal 2 2 2 5" xfId="112"/>
    <cellStyle name="Normal 2 2 2 6" xfId="113"/>
    <cellStyle name="Normal 2 2 2 7" xfId="114"/>
    <cellStyle name="Normal 2 2 20" xfId="115"/>
    <cellStyle name="Normal 2 2 21" xfId="116"/>
    <cellStyle name="Normal 2 2 22" xfId="117"/>
    <cellStyle name="Normal 2 2 23" xfId="118"/>
    <cellStyle name="Normal 2 2 3" xfId="119"/>
    <cellStyle name="Normal 2 2 4" xfId="120"/>
    <cellStyle name="Normal 2 2 5" xfId="121"/>
    <cellStyle name="Normal 2 2 6" xfId="122"/>
    <cellStyle name="Normal 2 2 7" xfId="123"/>
    <cellStyle name="Normal 2 2 8" xfId="124"/>
    <cellStyle name="Normal 2 2 9" xfId="125"/>
    <cellStyle name="Normal 2 20" xfId="126"/>
    <cellStyle name="Normal 2 21" xfId="127"/>
    <cellStyle name="Normal 2 22" xfId="128"/>
    <cellStyle name="Normal 2 23" xfId="129"/>
    <cellStyle name="Normal 2 24" xfId="130"/>
    <cellStyle name="Normal 2 25" xfId="131"/>
    <cellStyle name="Normal 2 26" xfId="132"/>
    <cellStyle name="Normal 2 27" xfId="133"/>
    <cellStyle name="Normal 2 28" xfId="134"/>
    <cellStyle name="Normal 2 29" xfId="135"/>
    <cellStyle name="Normal 2 3" xfId="136"/>
    <cellStyle name="Normal 2 3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0" xfId="144"/>
    <cellStyle name="Normal 2 31" xfId="145"/>
    <cellStyle name="Normal 2 4" xfId="146"/>
    <cellStyle name="Normal 2 4 2" xfId="147"/>
    <cellStyle name="Normal 2 4 3" xfId="148"/>
    <cellStyle name="Normal 2 5" xfId="149"/>
    <cellStyle name="Normal 2 5 2" xfId="150"/>
    <cellStyle name="Normal 2 5 3" xfId="151"/>
    <cellStyle name="Normal 2 6" xfId="152"/>
    <cellStyle name="Normal 2 6 2" xfId="153"/>
    <cellStyle name="Normal 2 6 3" xfId="154"/>
    <cellStyle name="Normal 2 7" xfId="155"/>
    <cellStyle name="Normal 2 7 2" xfId="156"/>
    <cellStyle name="Normal 2 7 3" xfId="157"/>
    <cellStyle name="Normal 2 8" xfId="158"/>
    <cellStyle name="Normal 2 8 2" xfId="159"/>
    <cellStyle name="Normal 2 8 3" xfId="160"/>
    <cellStyle name="Normal 2 82" xfId="161"/>
    <cellStyle name="Normal 2 83" xfId="162"/>
    <cellStyle name="Normal 2 86" xfId="163"/>
    <cellStyle name="Normal 2 9" xfId="164"/>
    <cellStyle name="Normal 2 9 2" xfId="165"/>
    <cellStyle name="Normal 2 9 3" xfId="166"/>
    <cellStyle name="Normal 3" xfId="167"/>
    <cellStyle name="Normal 3 10" xfId="168"/>
    <cellStyle name="Normal 3 2" xfId="169"/>
    <cellStyle name="Normal 3 3" xfId="170"/>
    <cellStyle name="Normal 3 4" xfId="171"/>
    <cellStyle name="Normal 3 5" xfId="172"/>
    <cellStyle name="Normal 3 6" xfId="173"/>
    <cellStyle name="Normal 3 7" xfId="174"/>
    <cellStyle name="Normal 3 8" xfId="175"/>
    <cellStyle name="Normal 3 9" xfId="176"/>
    <cellStyle name="Normal 4" xfId="177"/>
    <cellStyle name="Normal 4 2" xfId="178"/>
    <cellStyle name="Normal 4 2 2" xfId="179"/>
    <cellStyle name="Normal 4 3" xfId="180"/>
    <cellStyle name="Normal 4 4" xfId="181"/>
    <cellStyle name="Normal 4 5" xfId="182"/>
    <cellStyle name="Normal 5" xfId="183"/>
    <cellStyle name="Normal 5 10" xfId="184"/>
    <cellStyle name="Normal 5 11" xfId="185"/>
    <cellStyle name="Normal 5 12" xfId="186"/>
    <cellStyle name="Normal 5 13" xfId="187"/>
    <cellStyle name="Normal 5 14" xfId="188"/>
    <cellStyle name="Normal 5 15" xfId="189"/>
    <cellStyle name="Normal 5 16" xfId="190"/>
    <cellStyle name="Normal 5 17" xfId="191"/>
    <cellStyle name="Normal 5 2" xfId="192"/>
    <cellStyle name="Normal 5 2 2" xfId="193"/>
    <cellStyle name="Normal 5 3" xfId="194"/>
    <cellStyle name="Normal 5 3 2" xfId="195"/>
    <cellStyle name="Normal 5 4" xfId="196"/>
    <cellStyle name="Normal 5 4 2" xfId="197"/>
    <cellStyle name="Normal 5 5" xfId="198"/>
    <cellStyle name="Normal 5 5 2" xfId="199"/>
    <cellStyle name="Normal 5 6" xfId="200"/>
    <cellStyle name="Normal 5 7" xfId="201"/>
    <cellStyle name="Normal 5 7 2" xfId="202"/>
    <cellStyle name="Normal 5 8" xfId="203"/>
    <cellStyle name="Normal 5 9" xfId="204"/>
    <cellStyle name="Normal 56" xfId="205"/>
    <cellStyle name="Normal 6" xfId="206"/>
    <cellStyle name="Normal 6 2" xfId="207"/>
    <cellStyle name="Normal 6 3" xfId="208"/>
    <cellStyle name="Normal 7" xfId="209"/>
    <cellStyle name="Normal 7 10" xfId="210"/>
    <cellStyle name="Normal 7 11" xfId="211"/>
    <cellStyle name="Normal 7 12" xfId="212"/>
    <cellStyle name="Normal 7 13" xfId="213"/>
    <cellStyle name="Normal 7 14" xfId="214"/>
    <cellStyle name="Normal 7 15" xfId="215"/>
    <cellStyle name="Normal 7 16" xfId="216"/>
    <cellStyle name="Normal 7 17" xfId="217"/>
    <cellStyle name="Normal 7 18" xfId="218"/>
    <cellStyle name="Normal 7 2" xfId="219"/>
    <cellStyle name="Normal 7 3" xfId="220"/>
    <cellStyle name="Normal 7 4" xfId="221"/>
    <cellStyle name="Normal 7 5" xfId="222"/>
    <cellStyle name="Normal 7 6" xfId="223"/>
    <cellStyle name="Normal 7 7" xfId="224"/>
    <cellStyle name="Normal 7 8" xfId="225"/>
    <cellStyle name="Normal 7 9" xfId="226"/>
    <cellStyle name="Normal 8" xfId="227"/>
    <cellStyle name="Normal 9" xfId="228"/>
    <cellStyle name="Normal 9 2" xfId="229"/>
    <cellStyle name="Normal 9 3" xfId="230"/>
    <cellStyle name="Normal_141008Reportes Cuadros Institucionales-sectorialesADV" xfId="231"/>
    <cellStyle name="Notas 2" xfId="232"/>
    <cellStyle name="Porcentaje" xfId="233" builtinId="5"/>
    <cellStyle name="Porcentaje 2" xfId="234"/>
    <cellStyle name="Porcentual 2" xfId="235"/>
    <cellStyle name="Porcentual 2 2" xfId="236"/>
    <cellStyle name="Total 10" xfId="237"/>
    <cellStyle name="Total 11" xfId="238"/>
    <cellStyle name="Total 12" xfId="239"/>
    <cellStyle name="Total 13" xfId="240"/>
    <cellStyle name="Total 14" xfId="241"/>
    <cellStyle name="Total 2" xfId="242"/>
    <cellStyle name="Total 3" xfId="243"/>
    <cellStyle name="Total 4" xfId="244"/>
    <cellStyle name="Total 5" xfId="245"/>
    <cellStyle name="Total 6" xfId="246"/>
    <cellStyle name="Total 7" xfId="247"/>
    <cellStyle name="Total 8" xfId="248"/>
    <cellStyle name="Total 9" xfId="24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581025</xdr:colOff>
      <xdr:row>1</xdr:row>
      <xdr:rowOff>114300</xdr:rowOff>
    </xdr:from>
    <xdr:to>
      <xdr:col>24</xdr:col>
      <xdr:colOff>704850</xdr:colOff>
      <xdr:row>6</xdr:row>
      <xdr:rowOff>0</xdr:rowOff>
    </xdr:to>
    <xdr:pic>
      <xdr:nvPicPr>
        <xdr:cNvPr id="1025" name="2 Imagen" descr="Valezka:Users:Valezka:Desktop:2014:LOGOS:SALUD_horizontal_CMYK.psd">
          <a:extLst>
            <a:ext uri="{FF2B5EF4-FFF2-40B4-BE49-F238E27FC236}">
              <a16:creationId xmlns:a16="http://schemas.microsoft.com/office/drawing/2014/main" id="{965C2894-1C42-4D1E-B634-A7F92796F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12050" y="276225"/>
          <a:ext cx="19716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1</xdr:row>
      <xdr:rowOff>95250</xdr:rowOff>
    </xdr:from>
    <xdr:to>
      <xdr:col>4</xdr:col>
      <xdr:colOff>304800</xdr:colOff>
      <xdr:row>6</xdr:row>
      <xdr:rowOff>0</xdr:rowOff>
    </xdr:to>
    <xdr:pic>
      <xdr:nvPicPr>
        <xdr:cNvPr id="1026" name="3 Imagen" descr="Valezka:Users:Valezka:Desktop:2014:LOGOS:SEGURO POPULAR REPSS COLOR HORIZONTAL.jpg">
          <a:extLst>
            <a:ext uri="{FF2B5EF4-FFF2-40B4-BE49-F238E27FC236}">
              <a16:creationId xmlns:a16="http://schemas.microsoft.com/office/drawing/2014/main" id="{598A4381-0151-4915-BFF0-251CD751B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257175"/>
          <a:ext cx="2771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790575</xdr:colOff>
      <xdr:row>0</xdr:row>
      <xdr:rowOff>57150</xdr:rowOff>
    </xdr:from>
    <xdr:to>
      <xdr:col>13</xdr:col>
      <xdr:colOff>571500</xdr:colOff>
      <xdr:row>6</xdr:row>
      <xdr:rowOff>0</xdr:rowOff>
    </xdr:to>
    <xdr:pic>
      <xdr:nvPicPr>
        <xdr:cNvPr id="1027" name="4 Imagen" descr="Valezka:Users:Valezka:Desktop:2014:LOGOS:logocompleto.jpg">
          <a:extLst>
            <a:ext uri="{FF2B5EF4-FFF2-40B4-BE49-F238E27FC236}">
              <a16:creationId xmlns:a16="http://schemas.microsoft.com/office/drawing/2014/main" id="{E168D344-9AEF-4306-8960-3BD89A84E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68025" y="57150"/>
          <a:ext cx="62865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628650</xdr:colOff>
      <xdr:row>113</xdr:row>
      <xdr:rowOff>47625</xdr:rowOff>
    </xdr:from>
    <xdr:to>
      <xdr:col>23</xdr:col>
      <xdr:colOff>733425</xdr:colOff>
      <xdr:row>122</xdr:row>
      <xdr:rowOff>104775</xdr:rowOff>
    </xdr:to>
    <xdr:pic>
      <xdr:nvPicPr>
        <xdr:cNvPr id="1028" name="1 Imagen">
          <a:extLst>
            <a:ext uri="{FF2B5EF4-FFF2-40B4-BE49-F238E27FC236}">
              <a16:creationId xmlns:a16="http://schemas.microsoft.com/office/drawing/2014/main" id="{4A74ABF3-5966-488A-B106-CEB307D4FF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2050" y="16887825"/>
          <a:ext cx="2028825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egpop\Downloads\Edos%20Pptales%20NUEVOS%20MAYO%200906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TOF"/>
      <sheetName val="IR"/>
      <sheetName val="IR_"/>
      <sheetName val="PyPI"/>
      <sheetName val="CProg"/>
    </sheetNames>
    <sheetDataSet>
      <sheetData sheetId="0"/>
      <sheetData sheetId="1"/>
      <sheetData sheetId="2"/>
      <sheetData sheetId="3">
        <row r="17">
          <cell r="H17">
            <v>564103616.82999992</v>
          </cell>
          <cell r="J17">
            <v>115982045.76000002</v>
          </cell>
          <cell r="L17">
            <v>36922080.940000013</v>
          </cell>
        </row>
        <row r="18">
          <cell r="H18">
            <v>0</v>
          </cell>
          <cell r="J18">
            <v>1819716112.6400001</v>
          </cell>
          <cell r="L18">
            <v>557905072.90999997</v>
          </cell>
        </row>
        <row r="19">
          <cell r="H19">
            <v>0</v>
          </cell>
          <cell r="J19">
            <v>1413646990.55</v>
          </cell>
          <cell r="L19">
            <v>124804547.37</v>
          </cell>
        </row>
        <row r="20">
          <cell r="H20">
            <v>0</v>
          </cell>
          <cell r="J20">
            <v>3621634</v>
          </cell>
          <cell r="L20">
            <v>0</v>
          </cell>
        </row>
        <row r="21">
          <cell r="H21">
            <v>0</v>
          </cell>
          <cell r="J21">
            <v>877648349.37</v>
          </cell>
          <cell r="L21">
            <v>175281926.72</v>
          </cell>
        </row>
        <row r="22">
          <cell r="H22">
            <v>0</v>
          </cell>
          <cell r="J22">
            <v>480570982.48000002</v>
          </cell>
          <cell r="L22">
            <v>0</v>
          </cell>
        </row>
        <row r="23">
          <cell r="H23">
            <v>0</v>
          </cell>
          <cell r="J23">
            <v>9926726.9499999993</v>
          </cell>
          <cell r="L23">
            <v>0</v>
          </cell>
        </row>
        <row r="24">
          <cell r="H24">
            <v>133004190.75999999</v>
          </cell>
          <cell r="J24">
            <v>127108548.14999999</v>
          </cell>
          <cell r="L24">
            <v>35777586.210000001</v>
          </cell>
        </row>
        <row r="25">
          <cell r="H25">
            <v>59893762.010000005</v>
          </cell>
          <cell r="J25">
            <v>66368608.850000016</v>
          </cell>
          <cell r="L25">
            <v>15579224.4</v>
          </cell>
        </row>
        <row r="26">
          <cell r="H26">
            <v>55891637</v>
          </cell>
          <cell r="J26">
            <v>0</v>
          </cell>
          <cell r="L26">
            <v>0</v>
          </cell>
        </row>
        <row r="27">
          <cell r="H27">
            <v>44942607</v>
          </cell>
          <cell r="J27">
            <v>0</v>
          </cell>
          <cell r="L27">
            <v>0</v>
          </cell>
        </row>
        <row r="28">
          <cell r="H28">
            <v>17949124</v>
          </cell>
          <cell r="J28">
            <v>0</v>
          </cell>
          <cell r="L28">
            <v>0</v>
          </cell>
        </row>
        <row r="29">
          <cell r="H29">
            <v>32199790</v>
          </cell>
          <cell r="J29">
            <v>0</v>
          </cell>
          <cell r="L29">
            <v>0</v>
          </cell>
        </row>
        <row r="30">
          <cell r="H30">
            <v>13997076</v>
          </cell>
          <cell r="J30">
            <v>0</v>
          </cell>
          <cell r="L30">
            <v>0</v>
          </cell>
        </row>
        <row r="31">
          <cell r="H31">
            <v>56860710</v>
          </cell>
          <cell r="J31">
            <v>0</v>
          </cell>
          <cell r="L31">
            <v>0</v>
          </cell>
        </row>
        <row r="32">
          <cell r="H32">
            <v>15229640</v>
          </cell>
          <cell r="J32">
            <v>0</v>
          </cell>
          <cell r="L32">
            <v>0</v>
          </cell>
        </row>
        <row r="33">
          <cell r="H33">
            <v>23182578</v>
          </cell>
          <cell r="J33">
            <v>0</v>
          </cell>
          <cell r="L33">
            <v>0</v>
          </cell>
        </row>
        <row r="34">
          <cell r="H34">
            <v>42796452</v>
          </cell>
          <cell r="J34">
            <v>0</v>
          </cell>
          <cell r="L34">
            <v>0</v>
          </cell>
        </row>
        <row r="35">
          <cell r="H35">
            <v>10573710</v>
          </cell>
          <cell r="J35">
            <v>0</v>
          </cell>
          <cell r="L35">
            <v>0</v>
          </cell>
        </row>
        <row r="36">
          <cell r="H36">
            <v>11287864</v>
          </cell>
          <cell r="J36">
            <v>0</v>
          </cell>
          <cell r="L36">
            <v>0</v>
          </cell>
        </row>
        <row r="37">
          <cell r="H37">
            <v>17978387</v>
          </cell>
          <cell r="J37">
            <v>0</v>
          </cell>
          <cell r="L37">
            <v>0</v>
          </cell>
        </row>
        <row r="38">
          <cell r="H38">
            <v>7717372</v>
          </cell>
          <cell r="J38">
            <v>0</v>
          </cell>
          <cell r="L38">
            <v>0</v>
          </cell>
        </row>
        <row r="39">
          <cell r="H39">
            <v>11228139</v>
          </cell>
          <cell r="J39">
            <v>0</v>
          </cell>
          <cell r="L39">
            <v>0</v>
          </cell>
        </row>
        <row r="40">
          <cell r="H40">
            <v>95568322</v>
          </cell>
          <cell r="J40">
            <v>0</v>
          </cell>
          <cell r="L40">
            <v>0</v>
          </cell>
        </row>
        <row r="41">
          <cell r="H41">
            <v>17717348</v>
          </cell>
          <cell r="J41">
            <v>0</v>
          </cell>
          <cell r="L41">
            <v>0</v>
          </cell>
        </row>
        <row r="42">
          <cell r="H42">
            <v>18036822</v>
          </cell>
          <cell r="J42">
            <v>0</v>
          </cell>
          <cell r="L42">
            <v>0</v>
          </cell>
        </row>
        <row r="43">
          <cell r="H43">
            <v>28319194</v>
          </cell>
          <cell r="J43">
            <v>0</v>
          </cell>
          <cell r="L43">
            <v>0</v>
          </cell>
        </row>
        <row r="44">
          <cell r="H44">
            <v>31371330</v>
          </cell>
          <cell r="J44">
            <v>0</v>
          </cell>
          <cell r="L44">
            <v>0</v>
          </cell>
        </row>
        <row r="45">
          <cell r="H45">
            <v>6384897</v>
          </cell>
          <cell r="J45">
            <v>0</v>
          </cell>
          <cell r="L45">
            <v>0</v>
          </cell>
        </row>
        <row r="46">
          <cell r="H46">
            <v>14404029</v>
          </cell>
          <cell r="J46">
            <v>0</v>
          </cell>
          <cell r="L46">
            <v>0</v>
          </cell>
        </row>
        <row r="47">
          <cell r="H47">
            <v>26189637</v>
          </cell>
          <cell r="J47">
            <v>0</v>
          </cell>
          <cell r="L47">
            <v>0</v>
          </cell>
        </row>
        <row r="50">
          <cell r="H50">
            <v>38966493</v>
          </cell>
          <cell r="J50">
            <v>0</v>
          </cell>
          <cell r="L50">
            <v>0</v>
          </cell>
        </row>
        <row r="51">
          <cell r="H51">
            <v>18437199</v>
          </cell>
          <cell r="J51">
            <v>0</v>
          </cell>
          <cell r="L51">
            <v>0</v>
          </cell>
        </row>
        <row r="52">
          <cell r="H52">
            <v>25775764</v>
          </cell>
          <cell r="J52">
            <v>0</v>
          </cell>
          <cell r="L52">
            <v>0</v>
          </cell>
        </row>
        <row r="53">
          <cell r="H53">
            <v>18446962</v>
          </cell>
          <cell r="J53">
            <v>0</v>
          </cell>
          <cell r="L53">
            <v>0</v>
          </cell>
        </row>
        <row r="54">
          <cell r="H54">
            <v>20142156</v>
          </cell>
          <cell r="J54">
            <v>0</v>
          </cell>
          <cell r="L54">
            <v>0</v>
          </cell>
        </row>
        <row r="55">
          <cell r="H55">
            <v>118397365</v>
          </cell>
          <cell r="J55">
            <v>0</v>
          </cell>
          <cell r="L55">
            <v>0</v>
          </cell>
        </row>
        <row r="56">
          <cell r="H56">
            <v>23917135</v>
          </cell>
          <cell r="J56">
            <v>0</v>
          </cell>
          <cell r="L56">
            <v>0</v>
          </cell>
        </row>
        <row r="57">
          <cell r="H57">
            <v>15511938</v>
          </cell>
          <cell r="J57">
            <v>0</v>
          </cell>
          <cell r="L57">
            <v>0</v>
          </cell>
        </row>
        <row r="58">
          <cell r="H58">
            <v>12178541</v>
          </cell>
          <cell r="J58">
            <v>0</v>
          </cell>
          <cell r="L58">
            <v>0</v>
          </cell>
        </row>
        <row r="59">
          <cell r="H59">
            <v>11160825</v>
          </cell>
          <cell r="J59">
            <v>0</v>
          </cell>
          <cell r="L59">
            <v>0</v>
          </cell>
        </row>
        <row r="60">
          <cell r="H60">
            <v>73718728</v>
          </cell>
          <cell r="J60">
            <v>0</v>
          </cell>
          <cell r="L60">
            <v>0</v>
          </cell>
        </row>
        <row r="61">
          <cell r="H61">
            <v>254170060</v>
          </cell>
          <cell r="J61">
            <v>0</v>
          </cell>
          <cell r="L61">
            <v>0</v>
          </cell>
        </row>
        <row r="62">
          <cell r="H62">
            <v>47178904</v>
          </cell>
          <cell r="J62">
            <v>0</v>
          </cell>
          <cell r="L62">
            <v>0</v>
          </cell>
        </row>
        <row r="63">
          <cell r="H63">
            <v>21828179</v>
          </cell>
          <cell r="J63">
            <v>0</v>
          </cell>
          <cell r="L63">
            <v>0</v>
          </cell>
        </row>
        <row r="64">
          <cell r="H64">
            <v>38642546</v>
          </cell>
          <cell r="J64">
            <v>0</v>
          </cell>
          <cell r="L64">
            <v>0</v>
          </cell>
        </row>
        <row r="65">
          <cell r="H65">
            <v>19126604</v>
          </cell>
          <cell r="J65">
            <v>0</v>
          </cell>
          <cell r="L65">
            <v>0</v>
          </cell>
        </row>
        <row r="66">
          <cell r="H66">
            <v>28935568</v>
          </cell>
          <cell r="J66">
            <v>0</v>
          </cell>
          <cell r="L66">
            <v>0</v>
          </cell>
        </row>
        <row r="67">
          <cell r="H67">
            <v>80293530</v>
          </cell>
          <cell r="J67">
            <v>0</v>
          </cell>
          <cell r="L67">
            <v>0</v>
          </cell>
        </row>
        <row r="68">
          <cell r="H68">
            <v>99753689</v>
          </cell>
          <cell r="J68">
            <v>0</v>
          </cell>
          <cell r="L68">
            <v>0</v>
          </cell>
        </row>
        <row r="69">
          <cell r="H69">
            <v>173111491</v>
          </cell>
          <cell r="J69">
            <v>15092500</v>
          </cell>
          <cell r="L69">
            <v>0</v>
          </cell>
        </row>
        <row r="70">
          <cell r="H70">
            <v>86609859</v>
          </cell>
          <cell r="J70">
            <v>0</v>
          </cell>
          <cell r="L70">
            <v>0</v>
          </cell>
        </row>
        <row r="71">
          <cell r="H71">
            <v>98971268</v>
          </cell>
          <cell r="J71">
            <v>0</v>
          </cell>
          <cell r="L71">
            <v>0</v>
          </cell>
        </row>
        <row r="72">
          <cell r="H72">
            <v>159956375</v>
          </cell>
          <cell r="J72">
            <v>15092500</v>
          </cell>
          <cell r="L72">
            <v>0</v>
          </cell>
        </row>
        <row r="73">
          <cell r="H73">
            <v>302124925</v>
          </cell>
          <cell r="J73">
            <v>15092500</v>
          </cell>
          <cell r="L73">
            <v>0</v>
          </cell>
        </row>
        <row r="74">
          <cell r="H74">
            <v>95610579</v>
          </cell>
          <cell r="J74">
            <v>15092500</v>
          </cell>
          <cell r="L74">
            <v>0</v>
          </cell>
        </row>
        <row r="75">
          <cell r="H75">
            <v>46660839</v>
          </cell>
          <cell r="J75">
            <v>0</v>
          </cell>
          <cell r="L75">
            <v>0</v>
          </cell>
        </row>
        <row r="76">
          <cell r="H76">
            <v>75001907</v>
          </cell>
          <cell r="J76">
            <v>0</v>
          </cell>
          <cell r="L76">
            <v>0</v>
          </cell>
        </row>
        <row r="77">
          <cell r="H77">
            <v>97865613</v>
          </cell>
          <cell r="J77">
            <v>0</v>
          </cell>
          <cell r="L77">
            <v>0</v>
          </cell>
        </row>
        <row r="78">
          <cell r="H78">
            <v>46215035</v>
          </cell>
          <cell r="J78">
            <v>0</v>
          </cell>
          <cell r="L78">
            <v>0</v>
          </cell>
        </row>
        <row r="79">
          <cell r="H79">
            <v>77422755</v>
          </cell>
          <cell r="J79">
            <v>0</v>
          </cell>
          <cell r="L79">
            <v>0</v>
          </cell>
        </row>
        <row r="80">
          <cell r="H80">
            <v>46209162</v>
          </cell>
          <cell r="J80">
            <v>0</v>
          </cell>
          <cell r="L80">
            <v>0</v>
          </cell>
        </row>
        <row r="81">
          <cell r="H81">
            <v>33430060</v>
          </cell>
          <cell r="J81">
            <v>0</v>
          </cell>
          <cell r="L81">
            <v>0</v>
          </cell>
        </row>
        <row r="82">
          <cell r="H82">
            <v>30940802</v>
          </cell>
          <cell r="J82">
            <v>0</v>
          </cell>
          <cell r="L82">
            <v>0</v>
          </cell>
        </row>
        <row r="83">
          <cell r="H83">
            <v>28755235</v>
          </cell>
          <cell r="J83">
            <v>0</v>
          </cell>
          <cell r="L83">
            <v>0</v>
          </cell>
        </row>
        <row r="84">
          <cell r="H84">
            <v>20780884</v>
          </cell>
          <cell r="J84">
            <v>0</v>
          </cell>
          <cell r="L84">
            <v>0</v>
          </cell>
        </row>
        <row r="85">
          <cell r="H85">
            <v>9736481</v>
          </cell>
          <cell r="J85">
            <v>0</v>
          </cell>
          <cell r="L85">
            <v>0</v>
          </cell>
        </row>
        <row r="86">
          <cell r="H86">
            <v>13833943</v>
          </cell>
          <cell r="J86">
            <v>0</v>
          </cell>
          <cell r="L86">
            <v>0</v>
          </cell>
        </row>
        <row r="87">
          <cell r="H87">
            <v>20938101</v>
          </cell>
          <cell r="J87">
            <v>0</v>
          </cell>
          <cell r="L87">
            <v>0</v>
          </cell>
        </row>
        <row r="88">
          <cell r="H88">
            <v>77488224</v>
          </cell>
          <cell r="J88">
            <v>0</v>
          </cell>
          <cell r="L88">
            <v>0</v>
          </cell>
        </row>
        <row r="89">
          <cell r="H89">
            <v>59038362</v>
          </cell>
          <cell r="J89">
            <v>0</v>
          </cell>
          <cell r="L89">
            <v>0</v>
          </cell>
        </row>
        <row r="90">
          <cell r="H90">
            <v>49049231</v>
          </cell>
          <cell r="J90">
            <v>0</v>
          </cell>
          <cell r="L90">
            <v>0</v>
          </cell>
        </row>
        <row r="91">
          <cell r="H91">
            <v>31957336</v>
          </cell>
          <cell r="J91">
            <v>0</v>
          </cell>
          <cell r="L91">
            <v>0</v>
          </cell>
        </row>
        <row r="92">
          <cell r="H92">
            <v>15992483</v>
          </cell>
          <cell r="J92">
            <v>0</v>
          </cell>
          <cell r="L92">
            <v>0</v>
          </cell>
        </row>
        <row r="93">
          <cell r="H93">
            <v>22084663</v>
          </cell>
          <cell r="J93">
            <v>0</v>
          </cell>
          <cell r="L93">
            <v>0</v>
          </cell>
        </row>
        <row r="94">
          <cell r="H94">
            <v>31757610</v>
          </cell>
          <cell r="J94">
            <v>0</v>
          </cell>
          <cell r="L94">
            <v>0</v>
          </cell>
        </row>
        <row r="95">
          <cell r="H95">
            <v>29833170</v>
          </cell>
          <cell r="J95">
            <v>0</v>
          </cell>
          <cell r="L95">
            <v>0</v>
          </cell>
        </row>
        <row r="96">
          <cell r="H96">
            <v>6898146</v>
          </cell>
          <cell r="J96">
            <v>0</v>
          </cell>
          <cell r="L96">
            <v>0</v>
          </cell>
        </row>
        <row r="102">
          <cell r="H102">
            <v>26863689</v>
          </cell>
          <cell r="J102">
            <v>0</v>
          </cell>
          <cell r="L102">
            <v>0</v>
          </cell>
        </row>
        <row r="103">
          <cell r="H103">
            <v>13368065</v>
          </cell>
          <cell r="J103">
            <v>0</v>
          </cell>
          <cell r="L103">
            <v>0</v>
          </cell>
        </row>
        <row r="104">
          <cell r="H104">
            <v>32079818</v>
          </cell>
          <cell r="J104">
            <v>0</v>
          </cell>
          <cell r="L104">
            <v>0</v>
          </cell>
        </row>
        <row r="105">
          <cell r="H105">
            <v>13770365</v>
          </cell>
          <cell r="J105">
            <v>0</v>
          </cell>
          <cell r="L105">
            <v>0</v>
          </cell>
        </row>
        <row r="106">
          <cell r="H106">
            <v>13276522</v>
          </cell>
          <cell r="J106">
            <v>0</v>
          </cell>
          <cell r="L106">
            <v>0</v>
          </cell>
        </row>
        <row r="107">
          <cell r="H107">
            <v>8232216</v>
          </cell>
          <cell r="J107">
            <v>0</v>
          </cell>
          <cell r="L107">
            <v>0</v>
          </cell>
        </row>
        <row r="108">
          <cell r="H108">
            <v>25268473</v>
          </cell>
          <cell r="J108">
            <v>0</v>
          </cell>
          <cell r="L108">
            <v>0</v>
          </cell>
        </row>
        <row r="109">
          <cell r="H109">
            <v>16901361</v>
          </cell>
          <cell r="J109">
            <v>0</v>
          </cell>
          <cell r="L109">
            <v>0</v>
          </cell>
        </row>
        <row r="110">
          <cell r="H110">
            <v>8910729</v>
          </cell>
          <cell r="J110">
            <v>0</v>
          </cell>
          <cell r="L110">
            <v>0</v>
          </cell>
        </row>
        <row r="111">
          <cell r="H111">
            <v>11222952</v>
          </cell>
          <cell r="J111">
            <v>0</v>
          </cell>
          <cell r="L111">
            <v>0</v>
          </cell>
        </row>
        <row r="112">
          <cell r="H112">
            <v>6782185</v>
          </cell>
          <cell r="J112">
            <v>0</v>
          </cell>
          <cell r="L112">
            <v>0</v>
          </cell>
        </row>
        <row r="113">
          <cell r="H113">
            <v>72792513</v>
          </cell>
          <cell r="J113">
            <v>0</v>
          </cell>
          <cell r="L113">
            <v>0</v>
          </cell>
        </row>
        <row r="114">
          <cell r="H114">
            <v>5354515</v>
          </cell>
          <cell r="J114">
            <v>0</v>
          </cell>
          <cell r="L114">
            <v>0</v>
          </cell>
        </row>
        <row r="115">
          <cell r="H115">
            <v>39383777</v>
          </cell>
          <cell r="J115">
            <v>0</v>
          </cell>
          <cell r="L115">
            <v>0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7:Y114"/>
  <sheetViews>
    <sheetView showGridLines="0" tabSelected="1" view="pageLayout" topLeftCell="L29" zoomScaleNormal="85" workbookViewId="0">
      <selection activeCell="U60" sqref="U60"/>
    </sheetView>
  </sheetViews>
  <sheetFormatPr baseColWidth="10" defaultRowHeight="12.75" x14ac:dyDescent="0.2"/>
  <cols>
    <col min="1" max="1" width="2.140625" style="4" customWidth="1"/>
    <col min="2" max="2" width="5.85546875" style="2" customWidth="1"/>
    <col min="3" max="3" width="26.85546875" style="2" bestFit="1" customWidth="1"/>
    <col min="4" max="4" width="4.85546875" style="2" customWidth="1"/>
    <col min="5" max="5" width="6.28515625" style="2" customWidth="1"/>
    <col min="6" max="6" width="9.28515625" style="2" customWidth="1"/>
    <col min="7" max="7" width="9" style="2" customWidth="1"/>
    <col min="8" max="8" width="5.42578125" style="2" customWidth="1"/>
    <col min="9" max="9" width="40.85546875" style="2" customWidth="1"/>
    <col min="10" max="10" width="12.7109375" style="2" customWidth="1"/>
    <col min="11" max="11" width="15.140625" style="2" bestFit="1" customWidth="1"/>
    <col min="12" max="13" width="12.7109375" style="2" customWidth="1"/>
    <col min="14" max="14" width="11.42578125" style="2" customWidth="1"/>
    <col min="15" max="15" width="12.85546875" style="2" customWidth="1"/>
    <col min="16" max="16" width="12.5703125" style="4" customWidth="1"/>
    <col min="17" max="19" width="11.42578125" style="2"/>
    <col min="20" max="20" width="15" style="2" customWidth="1"/>
    <col min="21" max="21" width="24" style="2" bestFit="1" customWidth="1"/>
    <col min="22" max="22" width="20.42578125" style="2" bestFit="1" customWidth="1"/>
    <col min="23" max="23" width="16.28515625" style="2" bestFit="1" customWidth="1"/>
    <col min="24" max="16384" width="11.42578125" style="2"/>
  </cols>
  <sheetData>
    <row r="7" spans="2:25" x14ac:dyDescent="0.2">
      <c r="B7" s="1" t="s">
        <v>0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2:25" ht="13.5" customHeight="1" x14ac:dyDescent="0.2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2:25" x14ac:dyDescent="0.2">
      <c r="B9" s="1" t="s">
        <v>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2:25" s="4" customFormat="1" ht="8.25" customHeight="1" x14ac:dyDescent="0.2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2:25" ht="15" customHeight="1" x14ac:dyDescent="0.2">
      <c r="B11" s="58" t="s">
        <v>2</v>
      </c>
      <c r="C11" s="59"/>
      <c r="D11" s="60" t="s">
        <v>3</v>
      </c>
      <c r="E11" s="61"/>
      <c r="F11" s="61"/>
      <c r="G11" s="61"/>
      <c r="H11" s="62"/>
      <c r="I11" s="63" t="s">
        <v>4</v>
      </c>
      <c r="J11" s="63"/>
      <c r="K11" s="63"/>
      <c r="L11" s="63"/>
      <c r="M11" s="63"/>
      <c r="N11" s="63"/>
      <c r="O11" s="63"/>
      <c r="P11" s="63" t="s">
        <v>5</v>
      </c>
      <c r="Q11" s="63"/>
      <c r="R11" s="63"/>
      <c r="S11" s="63"/>
      <c r="T11" s="63"/>
      <c r="U11" s="63" t="s">
        <v>6</v>
      </c>
      <c r="V11" s="63"/>
      <c r="W11" s="63"/>
      <c r="X11" s="63"/>
      <c r="Y11" s="63"/>
    </row>
    <row r="12" spans="2:25" x14ac:dyDescent="0.2">
      <c r="B12" s="54" t="s">
        <v>7</v>
      </c>
      <c r="C12" s="54" t="s">
        <v>8</v>
      </c>
      <c r="D12" s="56" t="s">
        <v>9</v>
      </c>
      <c r="E12" s="56" t="s">
        <v>10</v>
      </c>
      <c r="F12" s="56" t="s">
        <v>11</v>
      </c>
      <c r="G12" s="56" t="s">
        <v>12</v>
      </c>
      <c r="H12" s="56" t="s">
        <v>13</v>
      </c>
      <c r="I12" s="68" t="s">
        <v>14</v>
      </c>
      <c r="J12" s="68" t="s">
        <v>15</v>
      </c>
      <c r="K12" s="68" t="s">
        <v>16</v>
      </c>
      <c r="L12" s="71" t="s">
        <v>17</v>
      </c>
      <c r="M12" s="68" t="s">
        <v>18</v>
      </c>
      <c r="N12" s="68" t="s">
        <v>19</v>
      </c>
      <c r="O12" s="68" t="s">
        <v>20</v>
      </c>
      <c r="P12" s="68" t="s">
        <v>21</v>
      </c>
      <c r="Q12" s="68" t="s">
        <v>22</v>
      </c>
      <c r="R12" s="68" t="s">
        <v>23</v>
      </c>
      <c r="S12" s="74" t="s">
        <v>24</v>
      </c>
      <c r="T12" s="65"/>
      <c r="U12" s="68" t="s">
        <v>25</v>
      </c>
      <c r="V12" s="68" t="s">
        <v>26</v>
      </c>
      <c r="W12" s="68" t="s">
        <v>27</v>
      </c>
      <c r="X12" s="64" t="s">
        <v>28</v>
      </c>
      <c r="Y12" s="65"/>
    </row>
    <row r="13" spans="2:25" ht="25.5" x14ac:dyDescent="0.2">
      <c r="B13" s="55"/>
      <c r="C13" s="55"/>
      <c r="D13" s="57"/>
      <c r="E13" s="57"/>
      <c r="F13" s="57"/>
      <c r="G13" s="57"/>
      <c r="H13" s="57"/>
      <c r="I13" s="70"/>
      <c r="J13" s="70"/>
      <c r="K13" s="69"/>
      <c r="L13" s="72"/>
      <c r="M13" s="69"/>
      <c r="N13" s="70"/>
      <c r="O13" s="70"/>
      <c r="P13" s="70"/>
      <c r="Q13" s="70"/>
      <c r="R13" s="70"/>
      <c r="S13" s="5" t="s">
        <v>29</v>
      </c>
      <c r="T13" s="6" t="s">
        <v>30</v>
      </c>
      <c r="U13" s="69"/>
      <c r="V13" s="69"/>
      <c r="W13" s="69"/>
      <c r="X13" s="7" t="s">
        <v>31</v>
      </c>
      <c r="Y13" s="7" t="s">
        <v>32</v>
      </c>
    </row>
    <row r="14" spans="2:25" ht="15" x14ac:dyDescent="0.25">
      <c r="B14" s="8" t="s">
        <v>33</v>
      </c>
      <c r="C14" s="8" t="s">
        <v>34</v>
      </c>
      <c r="D14" s="9" t="s">
        <v>35</v>
      </c>
      <c r="E14" s="10" t="s">
        <v>36</v>
      </c>
      <c r="F14" s="11" t="s">
        <v>37</v>
      </c>
      <c r="G14" s="12" t="s">
        <v>38</v>
      </c>
      <c r="H14" s="13" t="s">
        <v>39</v>
      </c>
      <c r="I14" s="14" t="s">
        <v>40</v>
      </c>
      <c r="J14" s="13"/>
      <c r="K14" s="15" t="s">
        <v>41</v>
      </c>
      <c r="L14" s="16"/>
      <c r="M14" s="15" t="s">
        <v>42</v>
      </c>
      <c r="N14" s="13"/>
      <c r="O14" s="13"/>
      <c r="P14" s="17"/>
      <c r="Q14" s="18"/>
      <c r="R14" s="18"/>
      <c r="S14" s="19"/>
      <c r="T14" s="18"/>
      <c r="U14" s="18">
        <f>+[1]PyPI!H17</f>
        <v>564103616.82999992</v>
      </c>
      <c r="V14" s="18">
        <f>+[1]PyPI!J17</f>
        <v>115982045.76000002</v>
      </c>
      <c r="W14" s="18">
        <f>+[1]PyPI!L17</f>
        <v>36922080.940000013</v>
      </c>
      <c r="X14" s="20">
        <f>(W14/U14)</f>
        <v>6.5452657700521305E-2</v>
      </c>
      <c r="Y14" s="20">
        <f>(W14/V14)</f>
        <v>0.31834307368920139</v>
      </c>
    </row>
    <row r="15" spans="2:25" ht="11.25" customHeight="1" x14ac:dyDescent="0.25">
      <c r="B15" s="21" t="s">
        <v>33</v>
      </c>
      <c r="C15" s="21" t="s">
        <v>34</v>
      </c>
      <c r="D15" s="22" t="s">
        <v>35</v>
      </c>
      <c r="E15" s="15" t="s">
        <v>36</v>
      </c>
      <c r="F15" s="11" t="s">
        <v>37</v>
      </c>
      <c r="G15" s="23" t="s">
        <v>43</v>
      </c>
      <c r="H15" s="24" t="s">
        <v>39</v>
      </c>
      <c r="I15" s="15" t="s">
        <v>44</v>
      </c>
      <c r="J15" s="25"/>
      <c r="K15" s="15" t="s">
        <v>45</v>
      </c>
      <c r="L15" s="16" t="s">
        <v>44</v>
      </c>
      <c r="M15" s="15" t="s">
        <v>42</v>
      </c>
      <c r="N15" s="25"/>
      <c r="O15" s="25"/>
      <c r="P15" s="26" t="s">
        <v>46</v>
      </c>
      <c r="Q15" s="27"/>
      <c r="R15" s="28" t="s">
        <v>47</v>
      </c>
      <c r="S15" s="29">
        <f>(R15/P15)</f>
        <v>0</v>
      </c>
      <c r="T15" s="27">
        <v>0</v>
      </c>
      <c r="U15" s="27">
        <f>+[1]PyPI!H18</f>
        <v>0</v>
      </c>
      <c r="V15" s="27">
        <f>+[1]PyPI!J18</f>
        <v>1819716112.6400001</v>
      </c>
      <c r="W15" s="27">
        <f>+[1]PyPI!L18</f>
        <v>557905072.90999997</v>
      </c>
      <c r="X15" s="30">
        <v>0</v>
      </c>
      <c r="Y15" s="31">
        <f t="shared" ref="Y15:Y22" si="0">(W15/V15)</f>
        <v>0.30658907124837442</v>
      </c>
    </row>
    <row r="16" spans="2:25" ht="11.25" customHeight="1" x14ac:dyDescent="0.25">
      <c r="B16" s="21" t="s">
        <v>33</v>
      </c>
      <c r="C16" s="21" t="s">
        <v>34</v>
      </c>
      <c r="D16" s="22" t="s">
        <v>35</v>
      </c>
      <c r="E16" s="15" t="s">
        <v>36</v>
      </c>
      <c r="F16" s="11" t="s">
        <v>37</v>
      </c>
      <c r="G16" s="12" t="s">
        <v>48</v>
      </c>
      <c r="H16" s="32" t="s">
        <v>39</v>
      </c>
      <c r="I16" s="15" t="s">
        <v>49</v>
      </c>
      <c r="J16" s="32"/>
      <c r="K16" s="15" t="s">
        <v>45</v>
      </c>
      <c r="L16" s="16" t="s">
        <v>49</v>
      </c>
      <c r="M16" s="15" t="s">
        <v>42</v>
      </c>
      <c r="N16" s="32"/>
      <c r="O16" s="32"/>
      <c r="P16" s="26" t="s">
        <v>50</v>
      </c>
      <c r="Q16" s="27"/>
      <c r="R16" s="28" t="s">
        <v>51</v>
      </c>
      <c r="S16" s="29">
        <f t="shared" ref="S16:S79" si="1">(R16/P16)</f>
        <v>0.87234042553191493</v>
      </c>
      <c r="T16" s="27">
        <v>0</v>
      </c>
      <c r="U16" s="27">
        <f>+[1]PyPI!H19</f>
        <v>0</v>
      </c>
      <c r="V16" s="27">
        <f>+[1]PyPI!J19</f>
        <v>1413646990.55</v>
      </c>
      <c r="W16" s="27">
        <f>+[1]PyPI!L19</f>
        <v>124804547.37</v>
      </c>
      <c r="X16" s="30">
        <v>0</v>
      </c>
      <c r="Y16" s="31">
        <f t="shared" si="0"/>
        <v>8.8285511308196521E-2</v>
      </c>
    </row>
    <row r="17" spans="2:25" ht="11.25" customHeight="1" x14ac:dyDescent="0.25">
      <c r="B17" s="21" t="s">
        <v>33</v>
      </c>
      <c r="C17" s="21" t="s">
        <v>34</v>
      </c>
      <c r="D17" s="22" t="s">
        <v>35</v>
      </c>
      <c r="E17" s="15" t="s">
        <v>36</v>
      </c>
      <c r="F17" s="11" t="s">
        <v>37</v>
      </c>
      <c r="G17" s="12" t="s">
        <v>52</v>
      </c>
      <c r="H17" s="24" t="s">
        <v>39</v>
      </c>
      <c r="I17" s="15" t="s">
        <v>53</v>
      </c>
      <c r="J17" s="24"/>
      <c r="K17" s="15" t="s">
        <v>45</v>
      </c>
      <c r="L17" s="16" t="s">
        <v>53</v>
      </c>
      <c r="M17" s="15" t="s">
        <v>42</v>
      </c>
      <c r="N17" s="24"/>
      <c r="O17" s="24"/>
      <c r="P17" s="26" t="s">
        <v>54</v>
      </c>
      <c r="Q17" s="27"/>
      <c r="R17" s="28" t="s">
        <v>55</v>
      </c>
      <c r="S17" s="29">
        <f t="shared" si="1"/>
        <v>10</v>
      </c>
      <c r="T17" s="27">
        <v>0</v>
      </c>
      <c r="U17" s="27">
        <f>+[1]PyPI!H20</f>
        <v>0</v>
      </c>
      <c r="V17" s="27">
        <f>+[1]PyPI!J20</f>
        <v>3621634</v>
      </c>
      <c r="W17" s="27">
        <f>+[1]PyPI!L20</f>
        <v>0</v>
      </c>
      <c r="X17" s="30">
        <v>0</v>
      </c>
      <c r="Y17" s="31">
        <f t="shared" si="0"/>
        <v>0</v>
      </c>
    </row>
    <row r="18" spans="2:25" ht="11.25" customHeight="1" x14ac:dyDescent="0.25">
      <c r="B18" s="21" t="s">
        <v>33</v>
      </c>
      <c r="C18" s="21" t="s">
        <v>34</v>
      </c>
      <c r="D18" s="22" t="s">
        <v>35</v>
      </c>
      <c r="E18" s="15" t="s">
        <v>36</v>
      </c>
      <c r="F18" s="11" t="s">
        <v>37</v>
      </c>
      <c r="G18" s="23" t="s">
        <v>56</v>
      </c>
      <c r="H18" s="24" t="s">
        <v>39</v>
      </c>
      <c r="I18" s="15" t="s">
        <v>44</v>
      </c>
      <c r="J18" s="25"/>
      <c r="K18" s="15" t="s">
        <v>45</v>
      </c>
      <c r="L18" s="16" t="s">
        <v>44</v>
      </c>
      <c r="M18" s="15" t="s">
        <v>42</v>
      </c>
      <c r="N18" s="25"/>
      <c r="O18" s="25"/>
      <c r="P18" s="26" t="s">
        <v>57</v>
      </c>
      <c r="Q18" s="27"/>
      <c r="R18" s="28" t="s">
        <v>47</v>
      </c>
      <c r="S18" s="29">
        <f t="shared" si="1"/>
        <v>0</v>
      </c>
      <c r="T18" s="27">
        <v>0</v>
      </c>
      <c r="U18" s="27">
        <f>+[1]PyPI!H21</f>
        <v>0</v>
      </c>
      <c r="V18" s="27">
        <f>+[1]PyPI!J21</f>
        <v>877648349.37</v>
      </c>
      <c r="W18" s="27">
        <f>+[1]PyPI!L21</f>
        <v>175281926.72</v>
      </c>
      <c r="X18" s="30">
        <v>0</v>
      </c>
      <c r="Y18" s="31">
        <f t="shared" si="0"/>
        <v>0.19971771934149044</v>
      </c>
    </row>
    <row r="19" spans="2:25" ht="11.25" customHeight="1" x14ac:dyDescent="0.25">
      <c r="B19" s="21" t="s">
        <v>33</v>
      </c>
      <c r="C19" s="21" t="s">
        <v>34</v>
      </c>
      <c r="D19" s="22" t="s">
        <v>35</v>
      </c>
      <c r="E19" s="15" t="s">
        <v>36</v>
      </c>
      <c r="F19" s="11" t="s">
        <v>37</v>
      </c>
      <c r="G19" s="12" t="s">
        <v>58</v>
      </c>
      <c r="H19" s="24" t="s">
        <v>39</v>
      </c>
      <c r="I19" s="15" t="s">
        <v>59</v>
      </c>
      <c r="J19" s="24"/>
      <c r="K19" s="15" t="s">
        <v>45</v>
      </c>
      <c r="L19" s="16" t="s">
        <v>59</v>
      </c>
      <c r="M19" s="15" t="s">
        <v>42</v>
      </c>
      <c r="N19" s="24"/>
      <c r="O19" s="24"/>
      <c r="P19" s="26" t="s">
        <v>60</v>
      </c>
      <c r="Q19" s="27"/>
      <c r="R19" s="28" t="s">
        <v>47</v>
      </c>
      <c r="S19" s="29">
        <f t="shared" si="1"/>
        <v>0</v>
      </c>
      <c r="T19" s="27">
        <v>0</v>
      </c>
      <c r="U19" s="27">
        <f>+[1]PyPI!H22</f>
        <v>0</v>
      </c>
      <c r="V19" s="27">
        <f>+[1]PyPI!J22</f>
        <v>480570982.48000002</v>
      </c>
      <c r="W19" s="27">
        <f>+[1]PyPI!L22</f>
        <v>0</v>
      </c>
      <c r="X19" s="30">
        <v>0</v>
      </c>
      <c r="Y19" s="31">
        <f t="shared" si="0"/>
        <v>0</v>
      </c>
    </row>
    <row r="20" spans="2:25" ht="11.25" customHeight="1" x14ac:dyDescent="0.25">
      <c r="B20" s="21" t="s">
        <v>33</v>
      </c>
      <c r="C20" s="21" t="s">
        <v>34</v>
      </c>
      <c r="D20" s="22" t="s">
        <v>35</v>
      </c>
      <c r="E20" s="15" t="s">
        <v>36</v>
      </c>
      <c r="F20" s="11" t="s">
        <v>37</v>
      </c>
      <c r="G20" s="12" t="s">
        <v>61</v>
      </c>
      <c r="H20" s="24" t="s">
        <v>39</v>
      </c>
      <c r="I20" s="15" t="s">
        <v>62</v>
      </c>
      <c r="J20" s="24"/>
      <c r="K20" s="15" t="s">
        <v>45</v>
      </c>
      <c r="L20" s="16" t="s">
        <v>62</v>
      </c>
      <c r="M20" s="15" t="s">
        <v>42</v>
      </c>
      <c r="N20" s="24"/>
      <c r="O20" s="24"/>
      <c r="P20" s="26" t="s">
        <v>63</v>
      </c>
      <c r="Q20" s="27"/>
      <c r="R20" s="28" t="s">
        <v>47</v>
      </c>
      <c r="S20" s="29">
        <f t="shared" si="1"/>
        <v>0</v>
      </c>
      <c r="T20" s="27">
        <v>0</v>
      </c>
      <c r="U20" s="27">
        <f>+[1]PyPI!H23</f>
        <v>0</v>
      </c>
      <c r="V20" s="27">
        <f>+[1]PyPI!J23</f>
        <v>9926726.9499999993</v>
      </c>
      <c r="W20" s="27">
        <f>+[1]PyPI!L23</f>
        <v>0</v>
      </c>
      <c r="X20" s="30">
        <v>0</v>
      </c>
      <c r="Y20" s="31">
        <f t="shared" si="0"/>
        <v>0</v>
      </c>
    </row>
    <row r="21" spans="2:25" ht="11.25" customHeight="1" x14ac:dyDescent="0.25">
      <c r="B21" s="21" t="s">
        <v>33</v>
      </c>
      <c r="C21" s="21" t="s">
        <v>34</v>
      </c>
      <c r="D21" s="22" t="s">
        <v>35</v>
      </c>
      <c r="E21" s="15" t="s">
        <v>36</v>
      </c>
      <c r="F21" s="11" t="s">
        <v>37</v>
      </c>
      <c r="G21" s="12" t="s">
        <v>38</v>
      </c>
      <c r="H21" s="24" t="s">
        <v>64</v>
      </c>
      <c r="I21" s="33" t="s">
        <v>65</v>
      </c>
      <c r="J21" s="24"/>
      <c r="K21" s="15" t="s">
        <v>41</v>
      </c>
      <c r="L21" s="4"/>
      <c r="M21" s="15" t="s">
        <v>42</v>
      </c>
      <c r="N21" s="24"/>
      <c r="O21" s="24"/>
      <c r="P21" s="34"/>
      <c r="Q21" s="27"/>
      <c r="R21" s="27"/>
      <c r="S21" s="29">
        <v>0</v>
      </c>
      <c r="T21" s="27">
        <v>0</v>
      </c>
      <c r="U21" s="27">
        <f>+[1]PyPI!H24</f>
        <v>133004190.75999999</v>
      </c>
      <c r="V21" s="27">
        <f>+[1]PyPI!J24</f>
        <v>127108548.14999999</v>
      </c>
      <c r="W21" s="27">
        <f>+[1]PyPI!L24</f>
        <v>35777586.210000001</v>
      </c>
      <c r="X21" s="31">
        <f t="shared" ref="X21:X84" si="2">(W21/U21)</f>
        <v>0.26899593167375474</v>
      </c>
      <c r="Y21" s="31">
        <f t="shared" si="0"/>
        <v>0.28147269975721145</v>
      </c>
    </row>
    <row r="22" spans="2:25" ht="11.25" customHeight="1" x14ac:dyDescent="0.25">
      <c r="B22" s="21" t="s">
        <v>33</v>
      </c>
      <c r="C22" s="21" t="s">
        <v>34</v>
      </c>
      <c r="D22" s="22" t="s">
        <v>35</v>
      </c>
      <c r="E22" s="15" t="s">
        <v>36</v>
      </c>
      <c r="F22" s="11" t="s">
        <v>37</v>
      </c>
      <c r="G22" s="12" t="s">
        <v>38</v>
      </c>
      <c r="H22" s="24" t="s">
        <v>66</v>
      </c>
      <c r="I22" s="33" t="s">
        <v>67</v>
      </c>
      <c r="J22" s="24"/>
      <c r="K22" s="15" t="s">
        <v>41</v>
      </c>
      <c r="L22" s="16" t="s">
        <v>68</v>
      </c>
      <c r="M22" s="15" t="s">
        <v>42</v>
      </c>
      <c r="N22" s="15" t="s">
        <v>69</v>
      </c>
      <c r="O22" s="24"/>
      <c r="P22" s="34">
        <v>1</v>
      </c>
      <c r="Q22" s="27"/>
      <c r="R22" s="28" t="s">
        <v>47</v>
      </c>
      <c r="S22" s="29">
        <f t="shared" si="1"/>
        <v>0</v>
      </c>
      <c r="T22" s="27">
        <v>0</v>
      </c>
      <c r="U22" s="27">
        <f>+[1]PyPI!H25</f>
        <v>59893762.010000005</v>
      </c>
      <c r="V22" s="27">
        <f>+[1]PyPI!J25</f>
        <v>66368608.850000016</v>
      </c>
      <c r="W22" s="27">
        <f>+[1]PyPI!L25</f>
        <v>15579224.4</v>
      </c>
      <c r="X22" s="31">
        <f t="shared" si="2"/>
        <v>0.26011430701913257</v>
      </c>
      <c r="Y22" s="31">
        <f t="shared" si="0"/>
        <v>0.23473784775586715</v>
      </c>
    </row>
    <row r="23" spans="2:25" ht="11.25" customHeight="1" x14ac:dyDescent="0.25">
      <c r="B23" s="21" t="s">
        <v>33</v>
      </c>
      <c r="C23" s="21" t="s">
        <v>34</v>
      </c>
      <c r="D23" s="22" t="s">
        <v>35</v>
      </c>
      <c r="E23" s="15" t="s">
        <v>36</v>
      </c>
      <c r="F23" s="11" t="s">
        <v>37</v>
      </c>
      <c r="G23" s="12" t="s">
        <v>70</v>
      </c>
      <c r="H23" s="24" t="s">
        <v>71</v>
      </c>
      <c r="I23" s="15" t="s">
        <v>72</v>
      </c>
      <c r="J23" s="24"/>
      <c r="K23" s="15" t="s">
        <v>41</v>
      </c>
      <c r="L23" s="16" t="s">
        <v>68</v>
      </c>
      <c r="M23" s="15" t="s">
        <v>42</v>
      </c>
      <c r="N23" s="15" t="s">
        <v>69</v>
      </c>
      <c r="O23" s="24"/>
      <c r="P23" s="34">
        <v>1</v>
      </c>
      <c r="Q23" s="27"/>
      <c r="R23" s="28" t="s">
        <v>47</v>
      </c>
      <c r="S23" s="29">
        <f t="shared" si="1"/>
        <v>0</v>
      </c>
      <c r="T23" s="27">
        <v>0</v>
      </c>
      <c r="U23" s="27">
        <f>+[1]PyPI!H26</f>
        <v>55891637</v>
      </c>
      <c r="V23" s="27">
        <f>+[1]PyPI!J26</f>
        <v>0</v>
      </c>
      <c r="W23" s="27">
        <f>+[1]PyPI!L26</f>
        <v>0</v>
      </c>
      <c r="X23" s="31">
        <f t="shared" si="2"/>
        <v>0</v>
      </c>
      <c r="Y23" s="31">
        <v>0</v>
      </c>
    </row>
    <row r="24" spans="2:25" ht="11.25" customHeight="1" x14ac:dyDescent="0.25">
      <c r="B24" s="21" t="s">
        <v>33</v>
      </c>
      <c r="C24" s="21" t="s">
        <v>34</v>
      </c>
      <c r="D24" s="22" t="s">
        <v>35</v>
      </c>
      <c r="E24" s="15" t="s">
        <v>36</v>
      </c>
      <c r="F24" s="11" t="s">
        <v>37</v>
      </c>
      <c r="G24" s="12" t="s">
        <v>73</v>
      </c>
      <c r="H24" s="24" t="s">
        <v>74</v>
      </c>
      <c r="I24" s="15" t="s">
        <v>75</v>
      </c>
      <c r="J24" s="24"/>
      <c r="K24" s="15" t="s">
        <v>41</v>
      </c>
      <c r="L24" s="16" t="s">
        <v>68</v>
      </c>
      <c r="M24" s="15" t="s">
        <v>42</v>
      </c>
      <c r="N24" s="15" t="s">
        <v>69</v>
      </c>
      <c r="O24" s="24"/>
      <c r="P24" s="34">
        <v>1</v>
      </c>
      <c r="Q24" s="27"/>
      <c r="R24" s="28" t="s">
        <v>47</v>
      </c>
      <c r="S24" s="29">
        <f t="shared" si="1"/>
        <v>0</v>
      </c>
      <c r="T24" s="27">
        <v>0</v>
      </c>
      <c r="U24" s="27">
        <f>+[1]PyPI!H27</f>
        <v>44942607</v>
      </c>
      <c r="V24" s="27">
        <f>+[1]PyPI!J27</f>
        <v>0</v>
      </c>
      <c r="W24" s="27">
        <f>+[1]PyPI!L27</f>
        <v>0</v>
      </c>
      <c r="X24" s="31">
        <f t="shared" si="2"/>
        <v>0</v>
      </c>
      <c r="Y24" s="31">
        <v>0</v>
      </c>
    </row>
    <row r="25" spans="2:25" ht="11.25" customHeight="1" x14ac:dyDescent="0.25">
      <c r="B25" s="21" t="s">
        <v>33</v>
      </c>
      <c r="C25" s="21" t="s">
        <v>34</v>
      </c>
      <c r="D25" s="22" t="s">
        <v>35</v>
      </c>
      <c r="E25" s="15" t="s">
        <v>36</v>
      </c>
      <c r="F25" s="11" t="s">
        <v>37</v>
      </c>
      <c r="G25" s="12" t="s">
        <v>76</v>
      </c>
      <c r="H25" s="24" t="s">
        <v>77</v>
      </c>
      <c r="I25" s="15" t="s">
        <v>78</v>
      </c>
      <c r="J25" s="24"/>
      <c r="K25" s="15" t="s">
        <v>41</v>
      </c>
      <c r="L25" s="16" t="s">
        <v>68</v>
      </c>
      <c r="M25" s="15" t="s">
        <v>42</v>
      </c>
      <c r="N25" s="15" t="s">
        <v>69</v>
      </c>
      <c r="O25" s="24"/>
      <c r="P25" s="34">
        <v>1</v>
      </c>
      <c r="Q25" s="27"/>
      <c r="R25" s="28" t="s">
        <v>47</v>
      </c>
      <c r="S25" s="29">
        <f t="shared" si="1"/>
        <v>0</v>
      </c>
      <c r="T25" s="27">
        <v>0</v>
      </c>
      <c r="U25" s="27">
        <f>+[1]PyPI!H28</f>
        <v>17949124</v>
      </c>
      <c r="V25" s="27">
        <f>+[1]PyPI!J28</f>
        <v>0</v>
      </c>
      <c r="W25" s="27">
        <f>+[1]PyPI!L28</f>
        <v>0</v>
      </c>
      <c r="X25" s="31">
        <f t="shared" si="2"/>
        <v>0</v>
      </c>
      <c r="Y25" s="31">
        <v>0</v>
      </c>
    </row>
    <row r="26" spans="2:25" ht="11.25" customHeight="1" x14ac:dyDescent="0.25">
      <c r="B26" s="21" t="s">
        <v>33</v>
      </c>
      <c r="C26" s="21" t="s">
        <v>34</v>
      </c>
      <c r="D26" s="22" t="s">
        <v>35</v>
      </c>
      <c r="E26" s="15" t="s">
        <v>36</v>
      </c>
      <c r="F26" s="11" t="s">
        <v>37</v>
      </c>
      <c r="G26" s="12" t="s">
        <v>79</v>
      </c>
      <c r="H26" s="24" t="s">
        <v>80</v>
      </c>
      <c r="I26" s="15" t="s">
        <v>81</v>
      </c>
      <c r="J26" s="24"/>
      <c r="K26" s="15" t="s">
        <v>41</v>
      </c>
      <c r="L26" s="16" t="s">
        <v>68</v>
      </c>
      <c r="M26" s="15" t="s">
        <v>42</v>
      </c>
      <c r="N26" s="15" t="s">
        <v>69</v>
      </c>
      <c r="O26" s="24"/>
      <c r="P26" s="34">
        <v>1</v>
      </c>
      <c r="Q26" s="27"/>
      <c r="R26" s="28" t="s">
        <v>47</v>
      </c>
      <c r="S26" s="29">
        <f t="shared" si="1"/>
        <v>0</v>
      </c>
      <c r="T26" s="27">
        <v>0</v>
      </c>
      <c r="U26" s="27">
        <f>+[1]PyPI!H29</f>
        <v>32199790</v>
      </c>
      <c r="V26" s="27">
        <f>+[1]PyPI!J29</f>
        <v>0</v>
      </c>
      <c r="W26" s="27">
        <f>+[1]PyPI!L29</f>
        <v>0</v>
      </c>
      <c r="X26" s="31">
        <f t="shared" si="2"/>
        <v>0</v>
      </c>
      <c r="Y26" s="31">
        <v>0</v>
      </c>
    </row>
    <row r="27" spans="2:25" ht="11.25" customHeight="1" x14ac:dyDescent="0.25">
      <c r="B27" s="21" t="s">
        <v>33</v>
      </c>
      <c r="C27" s="21" t="s">
        <v>34</v>
      </c>
      <c r="D27" s="22" t="s">
        <v>35</v>
      </c>
      <c r="E27" s="15" t="s">
        <v>36</v>
      </c>
      <c r="F27" s="11" t="s">
        <v>37</v>
      </c>
      <c r="G27" s="23" t="s">
        <v>82</v>
      </c>
      <c r="H27" s="24" t="s">
        <v>83</v>
      </c>
      <c r="I27" s="15" t="s">
        <v>84</v>
      </c>
      <c r="J27" s="25"/>
      <c r="K27" s="15" t="s">
        <v>41</v>
      </c>
      <c r="L27" s="16" t="s">
        <v>68</v>
      </c>
      <c r="M27" s="15" t="s">
        <v>42</v>
      </c>
      <c r="N27" s="15" t="s">
        <v>69</v>
      </c>
      <c r="O27" s="25"/>
      <c r="P27" s="34">
        <v>1</v>
      </c>
      <c r="Q27" s="27"/>
      <c r="R27" s="28" t="s">
        <v>47</v>
      </c>
      <c r="S27" s="29">
        <f t="shared" si="1"/>
        <v>0</v>
      </c>
      <c r="T27" s="27">
        <v>0</v>
      </c>
      <c r="U27" s="27">
        <f>+[1]PyPI!H30</f>
        <v>13997076</v>
      </c>
      <c r="V27" s="27">
        <f>+[1]PyPI!J30</f>
        <v>0</v>
      </c>
      <c r="W27" s="27">
        <f>+[1]PyPI!L30</f>
        <v>0</v>
      </c>
      <c r="X27" s="31">
        <f t="shared" si="2"/>
        <v>0</v>
      </c>
      <c r="Y27" s="31">
        <v>0</v>
      </c>
    </row>
    <row r="28" spans="2:25" ht="11.25" customHeight="1" x14ac:dyDescent="0.25">
      <c r="B28" s="21" t="s">
        <v>33</v>
      </c>
      <c r="C28" s="21" t="s">
        <v>34</v>
      </c>
      <c r="D28" s="22" t="s">
        <v>35</v>
      </c>
      <c r="E28" s="15" t="s">
        <v>36</v>
      </c>
      <c r="F28" s="11" t="s">
        <v>37</v>
      </c>
      <c r="G28" s="12" t="s">
        <v>85</v>
      </c>
      <c r="H28" s="24" t="s">
        <v>86</v>
      </c>
      <c r="I28" s="15" t="s">
        <v>87</v>
      </c>
      <c r="J28" s="24"/>
      <c r="K28" s="15" t="s">
        <v>41</v>
      </c>
      <c r="L28" s="16" t="s">
        <v>68</v>
      </c>
      <c r="M28" s="15" t="s">
        <v>42</v>
      </c>
      <c r="N28" s="15" t="s">
        <v>69</v>
      </c>
      <c r="O28" s="24"/>
      <c r="P28" s="34">
        <v>1</v>
      </c>
      <c r="Q28" s="27"/>
      <c r="R28" s="28" t="s">
        <v>47</v>
      </c>
      <c r="S28" s="29">
        <f t="shared" si="1"/>
        <v>0</v>
      </c>
      <c r="T28" s="27">
        <v>0</v>
      </c>
      <c r="U28" s="27">
        <f>+[1]PyPI!H31</f>
        <v>56860710</v>
      </c>
      <c r="V28" s="27">
        <f>+[1]PyPI!J31</f>
        <v>0</v>
      </c>
      <c r="W28" s="27">
        <f>+[1]PyPI!L31</f>
        <v>0</v>
      </c>
      <c r="X28" s="31">
        <f t="shared" si="2"/>
        <v>0</v>
      </c>
      <c r="Y28" s="31">
        <v>0</v>
      </c>
    </row>
    <row r="29" spans="2:25" ht="11.25" customHeight="1" x14ac:dyDescent="0.25">
      <c r="B29" s="21" t="s">
        <v>33</v>
      </c>
      <c r="C29" s="21" t="s">
        <v>34</v>
      </c>
      <c r="D29" s="22" t="s">
        <v>35</v>
      </c>
      <c r="E29" s="15" t="s">
        <v>36</v>
      </c>
      <c r="F29" s="11" t="s">
        <v>37</v>
      </c>
      <c r="G29" s="12" t="s">
        <v>88</v>
      </c>
      <c r="H29" s="24" t="s">
        <v>89</v>
      </c>
      <c r="I29" s="15" t="s">
        <v>90</v>
      </c>
      <c r="J29" s="24"/>
      <c r="K29" s="15" t="s">
        <v>41</v>
      </c>
      <c r="L29" s="16" t="s">
        <v>68</v>
      </c>
      <c r="M29" s="15" t="s">
        <v>42</v>
      </c>
      <c r="N29" s="15" t="s">
        <v>69</v>
      </c>
      <c r="O29" s="24"/>
      <c r="P29" s="34">
        <v>1</v>
      </c>
      <c r="Q29" s="27"/>
      <c r="R29" s="28" t="s">
        <v>47</v>
      </c>
      <c r="S29" s="29">
        <f t="shared" si="1"/>
        <v>0</v>
      </c>
      <c r="T29" s="27">
        <v>0</v>
      </c>
      <c r="U29" s="27">
        <f>+[1]PyPI!H32</f>
        <v>15229640</v>
      </c>
      <c r="V29" s="27">
        <f>+[1]PyPI!J32</f>
        <v>0</v>
      </c>
      <c r="W29" s="27">
        <f>+[1]PyPI!L32</f>
        <v>0</v>
      </c>
      <c r="X29" s="31">
        <f t="shared" si="2"/>
        <v>0</v>
      </c>
      <c r="Y29" s="31">
        <v>0</v>
      </c>
    </row>
    <row r="30" spans="2:25" ht="11.25" customHeight="1" x14ac:dyDescent="0.25">
      <c r="B30" s="21" t="s">
        <v>33</v>
      </c>
      <c r="C30" s="21" t="s">
        <v>34</v>
      </c>
      <c r="D30" s="22" t="s">
        <v>35</v>
      </c>
      <c r="E30" s="15" t="s">
        <v>36</v>
      </c>
      <c r="F30" s="11" t="s">
        <v>37</v>
      </c>
      <c r="G30" s="12" t="s">
        <v>91</v>
      </c>
      <c r="H30" s="24" t="s">
        <v>92</v>
      </c>
      <c r="I30" s="15" t="s">
        <v>93</v>
      </c>
      <c r="J30" s="24"/>
      <c r="K30" s="15" t="s">
        <v>41</v>
      </c>
      <c r="L30" s="16" t="s">
        <v>68</v>
      </c>
      <c r="M30" s="15" t="s">
        <v>42</v>
      </c>
      <c r="N30" s="15" t="s">
        <v>69</v>
      </c>
      <c r="O30" s="24"/>
      <c r="P30" s="34">
        <v>1</v>
      </c>
      <c r="Q30" s="27"/>
      <c r="R30" s="28" t="s">
        <v>47</v>
      </c>
      <c r="S30" s="29">
        <f t="shared" si="1"/>
        <v>0</v>
      </c>
      <c r="T30" s="27">
        <v>0</v>
      </c>
      <c r="U30" s="27">
        <f>+[1]PyPI!H33</f>
        <v>23182578</v>
      </c>
      <c r="V30" s="27">
        <f>+[1]PyPI!J33</f>
        <v>0</v>
      </c>
      <c r="W30" s="27">
        <f>+[1]PyPI!L33</f>
        <v>0</v>
      </c>
      <c r="X30" s="31">
        <f t="shared" si="2"/>
        <v>0</v>
      </c>
      <c r="Y30" s="31">
        <v>0</v>
      </c>
    </row>
    <row r="31" spans="2:25" ht="11.25" customHeight="1" x14ac:dyDescent="0.25">
      <c r="B31" s="21" t="s">
        <v>33</v>
      </c>
      <c r="C31" s="21" t="s">
        <v>34</v>
      </c>
      <c r="D31" s="22" t="s">
        <v>35</v>
      </c>
      <c r="E31" s="15" t="s">
        <v>36</v>
      </c>
      <c r="F31" s="11" t="s">
        <v>37</v>
      </c>
      <c r="G31" s="23" t="s">
        <v>94</v>
      </c>
      <c r="H31" s="24" t="s">
        <v>95</v>
      </c>
      <c r="I31" s="15" t="s">
        <v>96</v>
      </c>
      <c r="J31" s="25"/>
      <c r="K31" s="15" t="s">
        <v>41</v>
      </c>
      <c r="L31" s="16" t="s">
        <v>68</v>
      </c>
      <c r="M31" s="15" t="s">
        <v>42</v>
      </c>
      <c r="N31" s="15" t="s">
        <v>69</v>
      </c>
      <c r="O31" s="25"/>
      <c r="P31" s="34">
        <v>1</v>
      </c>
      <c r="Q31" s="27"/>
      <c r="R31" s="28" t="s">
        <v>47</v>
      </c>
      <c r="S31" s="29">
        <f t="shared" si="1"/>
        <v>0</v>
      </c>
      <c r="T31" s="27">
        <v>0</v>
      </c>
      <c r="U31" s="27">
        <f>+[1]PyPI!H34</f>
        <v>42796452</v>
      </c>
      <c r="V31" s="27">
        <f>+[1]PyPI!J34</f>
        <v>0</v>
      </c>
      <c r="W31" s="27">
        <f>+[1]PyPI!L34</f>
        <v>0</v>
      </c>
      <c r="X31" s="31">
        <f t="shared" si="2"/>
        <v>0</v>
      </c>
      <c r="Y31" s="31">
        <v>0</v>
      </c>
    </row>
    <row r="32" spans="2:25" ht="11.25" customHeight="1" x14ac:dyDescent="0.25">
      <c r="B32" s="21" t="s">
        <v>33</v>
      </c>
      <c r="C32" s="21" t="s">
        <v>34</v>
      </c>
      <c r="D32" s="22" t="s">
        <v>35</v>
      </c>
      <c r="E32" s="15" t="s">
        <v>36</v>
      </c>
      <c r="F32" s="11" t="s">
        <v>37</v>
      </c>
      <c r="G32" s="12" t="s">
        <v>97</v>
      </c>
      <c r="H32" s="24" t="s">
        <v>98</v>
      </c>
      <c r="I32" s="15" t="s">
        <v>99</v>
      </c>
      <c r="J32" s="24"/>
      <c r="K32" s="15" t="s">
        <v>41</v>
      </c>
      <c r="L32" s="16" t="s">
        <v>68</v>
      </c>
      <c r="M32" s="15" t="s">
        <v>42</v>
      </c>
      <c r="N32" s="15" t="s">
        <v>69</v>
      </c>
      <c r="O32" s="24"/>
      <c r="P32" s="34">
        <v>1</v>
      </c>
      <c r="Q32" s="27"/>
      <c r="R32" s="28" t="s">
        <v>47</v>
      </c>
      <c r="S32" s="29">
        <f t="shared" si="1"/>
        <v>0</v>
      </c>
      <c r="T32" s="27">
        <v>0</v>
      </c>
      <c r="U32" s="27">
        <f>+[1]PyPI!H35</f>
        <v>10573710</v>
      </c>
      <c r="V32" s="27">
        <f>+[1]PyPI!J35</f>
        <v>0</v>
      </c>
      <c r="W32" s="27">
        <f>+[1]PyPI!L35</f>
        <v>0</v>
      </c>
      <c r="X32" s="31">
        <f t="shared" si="2"/>
        <v>0</v>
      </c>
      <c r="Y32" s="31">
        <v>0</v>
      </c>
    </row>
    <row r="33" spans="2:25" ht="11.25" customHeight="1" x14ac:dyDescent="0.25">
      <c r="B33" s="21" t="s">
        <v>33</v>
      </c>
      <c r="C33" s="21" t="s">
        <v>34</v>
      </c>
      <c r="D33" s="22" t="s">
        <v>35</v>
      </c>
      <c r="E33" s="15" t="s">
        <v>36</v>
      </c>
      <c r="F33" s="11" t="s">
        <v>37</v>
      </c>
      <c r="G33" s="12" t="s">
        <v>100</v>
      </c>
      <c r="H33" s="24" t="s">
        <v>101</v>
      </c>
      <c r="I33" s="15" t="s">
        <v>102</v>
      </c>
      <c r="J33" s="24"/>
      <c r="K33" s="15" t="s">
        <v>41</v>
      </c>
      <c r="L33" s="16" t="s">
        <v>68</v>
      </c>
      <c r="M33" s="15" t="s">
        <v>42</v>
      </c>
      <c r="N33" s="15" t="s">
        <v>69</v>
      </c>
      <c r="O33" s="24"/>
      <c r="P33" s="34">
        <v>1</v>
      </c>
      <c r="Q33" s="27"/>
      <c r="R33" s="28" t="s">
        <v>47</v>
      </c>
      <c r="S33" s="29">
        <f t="shared" si="1"/>
        <v>0</v>
      </c>
      <c r="T33" s="27">
        <v>0</v>
      </c>
      <c r="U33" s="27">
        <f>+[1]PyPI!H36</f>
        <v>11287864</v>
      </c>
      <c r="V33" s="27">
        <f>+[1]PyPI!J36</f>
        <v>0</v>
      </c>
      <c r="W33" s="27">
        <f>+[1]PyPI!L36</f>
        <v>0</v>
      </c>
      <c r="X33" s="31">
        <f t="shared" si="2"/>
        <v>0</v>
      </c>
      <c r="Y33" s="31">
        <v>0</v>
      </c>
    </row>
    <row r="34" spans="2:25" ht="11.25" customHeight="1" x14ac:dyDescent="0.25">
      <c r="B34" s="21" t="s">
        <v>33</v>
      </c>
      <c r="C34" s="21" t="s">
        <v>34</v>
      </c>
      <c r="D34" s="22" t="s">
        <v>35</v>
      </c>
      <c r="E34" s="15" t="s">
        <v>36</v>
      </c>
      <c r="F34" s="11" t="s">
        <v>37</v>
      </c>
      <c r="G34" s="23" t="s">
        <v>103</v>
      </c>
      <c r="H34" s="24" t="s">
        <v>104</v>
      </c>
      <c r="I34" s="15" t="s">
        <v>105</v>
      </c>
      <c r="J34" s="25"/>
      <c r="K34" s="15" t="s">
        <v>41</v>
      </c>
      <c r="L34" s="16" t="s">
        <v>68</v>
      </c>
      <c r="M34" s="15" t="s">
        <v>42</v>
      </c>
      <c r="N34" s="15" t="s">
        <v>69</v>
      </c>
      <c r="O34" s="25"/>
      <c r="P34" s="34">
        <v>1</v>
      </c>
      <c r="Q34" s="27"/>
      <c r="R34" s="28" t="s">
        <v>47</v>
      </c>
      <c r="S34" s="29">
        <f t="shared" si="1"/>
        <v>0</v>
      </c>
      <c r="T34" s="27">
        <v>0</v>
      </c>
      <c r="U34" s="27">
        <f>+[1]PyPI!H37</f>
        <v>17978387</v>
      </c>
      <c r="V34" s="27">
        <f>+[1]PyPI!J37</f>
        <v>0</v>
      </c>
      <c r="W34" s="27">
        <f>+[1]PyPI!L37</f>
        <v>0</v>
      </c>
      <c r="X34" s="31">
        <f t="shared" si="2"/>
        <v>0</v>
      </c>
      <c r="Y34" s="31">
        <v>0</v>
      </c>
    </row>
    <row r="35" spans="2:25" ht="11.25" customHeight="1" x14ac:dyDescent="0.25">
      <c r="B35" s="21" t="s">
        <v>33</v>
      </c>
      <c r="C35" s="21" t="s">
        <v>34</v>
      </c>
      <c r="D35" s="22" t="s">
        <v>35</v>
      </c>
      <c r="E35" s="15" t="s">
        <v>36</v>
      </c>
      <c r="F35" s="11" t="s">
        <v>37</v>
      </c>
      <c r="G35" s="12" t="s">
        <v>106</v>
      </c>
      <c r="H35" s="24" t="s">
        <v>107</v>
      </c>
      <c r="I35" s="15" t="s">
        <v>108</v>
      </c>
      <c r="J35" s="24"/>
      <c r="K35" s="15" t="s">
        <v>41</v>
      </c>
      <c r="L35" s="16" t="s">
        <v>68</v>
      </c>
      <c r="M35" s="15" t="s">
        <v>42</v>
      </c>
      <c r="N35" s="15" t="s">
        <v>69</v>
      </c>
      <c r="O35" s="24"/>
      <c r="P35" s="34">
        <v>1</v>
      </c>
      <c r="Q35" s="27"/>
      <c r="R35" s="28" t="s">
        <v>47</v>
      </c>
      <c r="S35" s="29">
        <f t="shared" si="1"/>
        <v>0</v>
      </c>
      <c r="T35" s="27">
        <v>0</v>
      </c>
      <c r="U35" s="27">
        <f>+[1]PyPI!H38</f>
        <v>7717372</v>
      </c>
      <c r="V35" s="27">
        <f>+[1]PyPI!J38</f>
        <v>0</v>
      </c>
      <c r="W35" s="27">
        <f>+[1]PyPI!L38</f>
        <v>0</v>
      </c>
      <c r="X35" s="31">
        <f t="shared" si="2"/>
        <v>0</v>
      </c>
      <c r="Y35" s="31">
        <v>0</v>
      </c>
    </row>
    <row r="36" spans="2:25" ht="11.25" customHeight="1" x14ac:dyDescent="0.25">
      <c r="B36" s="21" t="s">
        <v>33</v>
      </c>
      <c r="C36" s="21" t="s">
        <v>34</v>
      </c>
      <c r="D36" s="22" t="s">
        <v>35</v>
      </c>
      <c r="E36" s="15" t="s">
        <v>36</v>
      </c>
      <c r="F36" s="11" t="s">
        <v>37</v>
      </c>
      <c r="G36" s="12" t="s">
        <v>109</v>
      </c>
      <c r="H36" s="24" t="s">
        <v>110</v>
      </c>
      <c r="I36" s="15" t="s">
        <v>111</v>
      </c>
      <c r="J36" s="24"/>
      <c r="K36" s="15" t="s">
        <v>41</v>
      </c>
      <c r="L36" s="16" t="s">
        <v>68</v>
      </c>
      <c r="M36" s="15" t="s">
        <v>42</v>
      </c>
      <c r="N36" s="15" t="s">
        <v>69</v>
      </c>
      <c r="O36" s="24"/>
      <c r="P36" s="34">
        <v>1</v>
      </c>
      <c r="Q36" s="27"/>
      <c r="R36" s="28" t="s">
        <v>47</v>
      </c>
      <c r="S36" s="29">
        <f t="shared" si="1"/>
        <v>0</v>
      </c>
      <c r="T36" s="27">
        <v>0</v>
      </c>
      <c r="U36" s="27">
        <f>+[1]PyPI!H39</f>
        <v>11228139</v>
      </c>
      <c r="V36" s="27">
        <f>+[1]PyPI!J39</f>
        <v>0</v>
      </c>
      <c r="W36" s="27">
        <f>+[1]PyPI!L39</f>
        <v>0</v>
      </c>
      <c r="X36" s="31">
        <f t="shared" si="2"/>
        <v>0</v>
      </c>
      <c r="Y36" s="31">
        <v>0</v>
      </c>
    </row>
    <row r="37" spans="2:25" ht="11.25" customHeight="1" x14ac:dyDescent="0.25">
      <c r="B37" s="21" t="s">
        <v>33</v>
      </c>
      <c r="C37" s="21" t="s">
        <v>34</v>
      </c>
      <c r="D37" s="22" t="s">
        <v>35</v>
      </c>
      <c r="E37" s="15" t="s">
        <v>36</v>
      </c>
      <c r="F37" s="11" t="s">
        <v>37</v>
      </c>
      <c r="G37" s="12" t="s">
        <v>112</v>
      </c>
      <c r="H37" s="24" t="s">
        <v>113</v>
      </c>
      <c r="I37" s="15" t="s">
        <v>114</v>
      </c>
      <c r="J37" s="24"/>
      <c r="K37" s="15" t="s">
        <v>41</v>
      </c>
      <c r="L37" s="16" t="s">
        <v>68</v>
      </c>
      <c r="M37" s="15" t="s">
        <v>42</v>
      </c>
      <c r="N37" s="15" t="s">
        <v>69</v>
      </c>
      <c r="O37" s="24"/>
      <c r="P37" s="34">
        <v>1</v>
      </c>
      <c r="Q37" s="27"/>
      <c r="R37" s="28" t="s">
        <v>47</v>
      </c>
      <c r="S37" s="29">
        <f t="shared" si="1"/>
        <v>0</v>
      </c>
      <c r="T37" s="27">
        <v>0</v>
      </c>
      <c r="U37" s="27">
        <f>+[1]PyPI!H40</f>
        <v>95568322</v>
      </c>
      <c r="V37" s="27">
        <f>+[1]PyPI!J40</f>
        <v>0</v>
      </c>
      <c r="W37" s="27">
        <f>+[1]PyPI!L40</f>
        <v>0</v>
      </c>
      <c r="X37" s="31">
        <f t="shared" si="2"/>
        <v>0</v>
      </c>
      <c r="Y37" s="31">
        <v>0</v>
      </c>
    </row>
    <row r="38" spans="2:25" ht="11.25" customHeight="1" x14ac:dyDescent="0.25">
      <c r="B38" s="21" t="s">
        <v>33</v>
      </c>
      <c r="C38" s="21" t="s">
        <v>34</v>
      </c>
      <c r="D38" s="22" t="s">
        <v>35</v>
      </c>
      <c r="E38" s="15" t="s">
        <v>36</v>
      </c>
      <c r="F38" s="11" t="s">
        <v>37</v>
      </c>
      <c r="G38" s="12" t="s">
        <v>115</v>
      </c>
      <c r="H38" s="24" t="s">
        <v>116</v>
      </c>
      <c r="I38" s="15" t="s">
        <v>117</v>
      </c>
      <c r="J38" s="24"/>
      <c r="K38" s="15" t="s">
        <v>41</v>
      </c>
      <c r="L38" s="16" t="s">
        <v>68</v>
      </c>
      <c r="M38" s="15" t="s">
        <v>42</v>
      </c>
      <c r="N38" s="15" t="s">
        <v>69</v>
      </c>
      <c r="O38" s="24"/>
      <c r="P38" s="34">
        <v>1</v>
      </c>
      <c r="Q38" s="27"/>
      <c r="R38" s="28" t="s">
        <v>47</v>
      </c>
      <c r="S38" s="29">
        <f t="shared" si="1"/>
        <v>0</v>
      </c>
      <c r="T38" s="27">
        <v>0</v>
      </c>
      <c r="U38" s="27">
        <f>+[1]PyPI!H41</f>
        <v>17717348</v>
      </c>
      <c r="V38" s="27">
        <f>+[1]PyPI!J41</f>
        <v>0</v>
      </c>
      <c r="W38" s="27">
        <f>+[1]PyPI!L41</f>
        <v>0</v>
      </c>
      <c r="X38" s="31">
        <f t="shared" si="2"/>
        <v>0</v>
      </c>
      <c r="Y38" s="31">
        <v>0</v>
      </c>
    </row>
    <row r="39" spans="2:25" ht="11.25" customHeight="1" x14ac:dyDescent="0.25">
      <c r="B39" s="21" t="s">
        <v>33</v>
      </c>
      <c r="C39" s="21" t="s">
        <v>34</v>
      </c>
      <c r="D39" s="22" t="s">
        <v>35</v>
      </c>
      <c r="E39" s="15" t="s">
        <v>36</v>
      </c>
      <c r="F39" s="11" t="s">
        <v>37</v>
      </c>
      <c r="G39" s="23" t="s">
        <v>118</v>
      </c>
      <c r="H39" s="24" t="s">
        <v>119</v>
      </c>
      <c r="I39" s="15" t="s">
        <v>120</v>
      </c>
      <c r="J39" s="25"/>
      <c r="K39" s="15" t="s">
        <v>41</v>
      </c>
      <c r="L39" s="16" t="s">
        <v>68</v>
      </c>
      <c r="M39" s="15" t="s">
        <v>42</v>
      </c>
      <c r="N39" s="15" t="s">
        <v>69</v>
      </c>
      <c r="O39" s="25"/>
      <c r="P39" s="34">
        <v>1</v>
      </c>
      <c r="Q39" s="27"/>
      <c r="R39" s="28" t="s">
        <v>47</v>
      </c>
      <c r="S39" s="29">
        <f t="shared" si="1"/>
        <v>0</v>
      </c>
      <c r="T39" s="27">
        <v>0</v>
      </c>
      <c r="U39" s="27">
        <f>+[1]PyPI!H42</f>
        <v>18036822</v>
      </c>
      <c r="V39" s="27">
        <f>+[1]PyPI!J42</f>
        <v>0</v>
      </c>
      <c r="W39" s="27">
        <f>+[1]PyPI!L42</f>
        <v>0</v>
      </c>
      <c r="X39" s="31">
        <f t="shared" si="2"/>
        <v>0</v>
      </c>
      <c r="Y39" s="31">
        <v>0</v>
      </c>
    </row>
    <row r="40" spans="2:25" ht="11.25" customHeight="1" x14ac:dyDescent="0.25">
      <c r="B40" s="21" t="s">
        <v>33</v>
      </c>
      <c r="C40" s="21" t="s">
        <v>34</v>
      </c>
      <c r="D40" s="22" t="s">
        <v>35</v>
      </c>
      <c r="E40" s="15" t="s">
        <v>36</v>
      </c>
      <c r="F40" s="11" t="s">
        <v>37</v>
      </c>
      <c r="G40" s="12" t="s">
        <v>121</v>
      </c>
      <c r="H40" s="24" t="s">
        <v>122</v>
      </c>
      <c r="I40" s="15" t="s">
        <v>123</v>
      </c>
      <c r="J40" s="24"/>
      <c r="K40" s="15" t="s">
        <v>41</v>
      </c>
      <c r="L40" s="16" t="s">
        <v>68</v>
      </c>
      <c r="M40" s="15" t="s">
        <v>42</v>
      </c>
      <c r="N40" s="15" t="s">
        <v>69</v>
      </c>
      <c r="O40" s="24"/>
      <c r="P40" s="34">
        <v>1</v>
      </c>
      <c r="Q40" s="27"/>
      <c r="R40" s="28" t="s">
        <v>47</v>
      </c>
      <c r="S40" s="29">
        <f t="shared" si="1"/>
        <v>0</v>
      </c>
      <c r="T40" s="27">
        <v>0</v>
      </c>
      <c r="U40" s="27">
        <f>+[1]PyPI!H43</f>
        <v>28319194</v>
      </c>
      <c r="V40" s="27">
        <f>+[1]PyPI!J43</f>
        <v>0</v>
      </c>
      <c r="W40" s="27">
        <f>+[1]PyPI!L43</f>
        <v>0</v>
      </c>
      <c r="X40" s="31">
        <f t="shared" si="2"/>
        <v>0</v>
      </c>
      <c r="Y40" s="31">
        <v>0</v>
      </c>
    </row>
    <row r="41" spans="2:25" ht="11.25" customHeight="1" x14ac:dyDescent="0.25">
      <c r="B41" s="21" t="s">
        <v>33</v>
      </c>
      <c r="C41" s="21" t="s">
        <v>34</v>
      </c>
      <c r="D41" s="22" t="s">
        <v>35</v>
      </c>
      <c r="E41" s="15" t="s">
        <v>36</v>
      </c>
      <c r="F41" s="11" t="s">
        <v>37</v>
      </c>
      <c r="G41" s="12" t="s">
        <v>124</v>
      </c>
      <c r="H41" s="24" t="s">
        <v>125</v>
      </c>
      <c r="I41" s="15" t="s">
        <v>126</v>
      </c>
      <c r="J41" s="24"/>
      <c r="K41" s="15" t="s">
        <v>41</v>
      </c>
      <c r="L41" s="16" t="s">
        <v>68</v>
      </c>
      <c r="M41" s="15" t="s">
        <v>42</v>
      </c>
      <c r="N41" s="15" t="s">
        <v>69</v>
      </c>
      <c r="O41" s="24"/>
      <c r="P41" s="34">
        <v>1</v>
      </c>
      <c r="Q41" s="27"/>
      <c r="R41" s="28" t="s">
        <v>47</v>
      </c>
      <c r="S41" s="29">
        <f t="shared" si="1"/>
        <v>0</v>
      </c>
      <c r="T41" s="27">
        <v>0</v>
      </c>
      <c r="U41" s="27">
        <f>+[1]PyPI!H44</f>
        <v>31371330</v>
      </c>
      <c r="V41" s="27">
        <f>+[1]PyPI!J44</f>
        <v>0</v>
      </c>
      <c r="W41" s="27">
        <f>+[1]PyPI!L44</f>
        <v>0</v>
      </c>
      <c r="X41" s="31">
        <f t="shared" si="2"/>
        <v>0</v>
      </c>
      <c r="Y41" s="31">
        <v>0</v>
      </c>
    </row>
    <row r="42" spans="2:25" ht="11.25" customHeight="1" x14ac:dyDescent="0.25">
      <c r="B42" s="21" t="s">
        <v>33</v>
      </c>
      <c r="C42" s="21" t="s">
        <v>34</v>
      </c>
      <c r="D42" s="22" t="s">
        <v>35</v>
      </c>
      <c r="E42" s="15" t="s">
        <v>36</v>
      </c>
      <c r="F42" s="11" t="s">
        <v>37</v>
      </c>
      <c r="G42" s="12" t="s">
        <v>127</v>
      </c>
      <c r="H42" s="24" t="s">
        <v>128</v>
      </c>
      <c r="I42" s="15" t="s">
        <v>129</v>
      </c>
      <c r="J42" s="24"/>
      <c r="K42" s="15" t="s">
        <v>41</v>
      </c>
      <c r="L42" s="16" t="s">
        <v>68</v>
      </c>
      <c r="M42" s="15" t="s">
        <v>42</v>
      </c>
      <c r="N42" s="15" t="s">
        <v>69</v>
      </c>
      <c r="O42" s="24"/>
      <c r="P42" s="34">
        <v>1</v>
      </c>
      <c r="Q42" s="27"/>
      <c r="R42" s="28" t="s">
        <v>47</v>
      </c>
      <c r="S42" s="29">
        <f t="shared" si="1"/>
        <v>0</v>
      </c>
      <c r="T42" s="27">
        <v>0</v>
      </c>
      <c r="U42" s="27">
        <f>+[1]PyPI!H45</f>
        <v>6384897</v>
      </c>
      <c r="V42" s="27">
        <f>+[1]PyPI!J45</f>
        <v>0</v>
      </c>
      <c r="W42" s="27">
        <f>+[1]PyPI!L45</f>
        <v>0</v>
      </c>
      <c r="X42" s="31">
        <f t="shared" si="2"/>
        <v>0</v>
      </c>
      <c r="Y42" s="31">
        <v>0</v>
      </c>
    </row>
    <row r="43" spans="2:25" ht="11.25" customHeight="1" x14ac:dyDescent="0.25">
      <c r="B43" s="21" t="s">
        <v>33</v>
      </c>
      <c r="C43" s="21" t="s">
        <v>34</v>
      </c>
      <c r="D43" s="22" t="s">
        <v>35</v>
      </c>
      <c r="E43" s="15" t="s">
        <v>36</v>
      </c>
      <c r="F43" s="11" t="s">
        <v>37</v>
      </c>
      <c r="G43" s="12" t="s">
        <v>130</v>
      </c>
      <c r="H43" s="24" t="s">
        <v>131</v>
      </c>
      <c r="I43" s="15" t="s">
        <v>132</v>
      </c>
      <c r="J43" s="24"/>
      <c r="K43" s="15" t="s">
        <v>41</v>
      </c>
      <c r="L43" s="16" t="s">
        <v>68</v>
      </c>
      <c r="M43" s="15" t="s">
        <v>42</v>
      </c>
      <c r="N43" s="15" t="s">
        <v>69</v>
      </c>
      <c r="O43" s="24"/>
      <c r="P43" s="34">
        <v>1</v>
      </c>
      <c r="Q43" s="27"/>
      <c r="R43" s="28" t="s">
        <v>47</v>
      </c>
      <c r="S43" s="29">
        <f t="shared" si="1"/>
        <v>0</v>
      </c>
      <c r="T43" s="27">
        <v>0</v>
      </c>
      <c r="U43" s="27">
        <f>+[1]PyPI!H46</f>
        <v>14404029</v>
      </c>
      <c r="V43" s="27">
        <f>+[1]PyPI!J46</f>
        <v>0</v>
      </c>
      <c r="W43" s="27">
        <f>+[1]PyPI!L46</f>
        <v>0</v>
      </c>
      <c r="X43" s="31">
        <f t="shared" si="2"/>
        <v>0</v>
      </c>
      <c r="Y43" s="31">
        <v>0</v>
      </c>
    </row>
    <row r="44" spans="2:25" ht="11.25" customHeight="1" x14ac:dyDescent="0.25">
      <c r="B44" s="21" t="s">
        <v>33</v>
      </c>
      <c r="C44" s="21" t="s">
        <v>34</v>
      </c>
      <c r="D44" s="22" t="s">
        <v>35</v>
      </c>
      <c r="E44" s="15" t="s">
        <v>36</v>
      </c>
      <c r="F44" s="11" t="s">
        <v>37</v>
      </c>
      <c r="G44" s="12" t="s">
        <v>133</v>
      </c>
      <c r="H44" s="24" t="s">
        <v>134</v>
      </c>
      <c r="I44" s="15" t="s">
        <v>135</v>
      </c>
      <c r="J44" s="24"/>
      <c r="K44" s="15" t="s">
        <v>41</v>
      </c>
      <c r="L44" s="16" t="s">
        <v>68</v>
      </c>
      <c r="M44" s="15" t="s">
        <v>42</v>
      </c>
      <c r="N44" s="15" t="s">
        <v>69</v>
      </c>
      <c r="O44" s="24"/>
      <c r="P44" s="34">
        <v>1</v>
      </c>
      <c r="Q44" s="27"/>
      <c r="R44" s="28" t="s">
        <v>47</v>
      </c>
      <c r="S44" s="29">
        <f t="shared" si="1"/>
        <v>0</v>
      </c>
      <c r="T44" s="27">
        <v>0</v>
      </c>
      <c r="U44" s="27">
        <f>+[1]PyPI!H47</f>
        <v>26189637</v>
      </c>
      <c r="V44" s="27">
        <f>+[1]PyPI!J47</f>
        <v>0</v>
      </c>
      <c r="W44" s="27">
        <f>+[1]PyPI!L47</f>
        <v>0</v>
      </c>
      <c r="X44" s="31">
        <f t="shared" si="2"/>
        <v>0</v>
      </c>
      <c r="Y44" s="31">
        <v>0</v>
      </c>
    </row>
    <row r="45" spans="2:25" ht="11.25" customHeight="1" x14ac:dyDescent="0.25">
      <c r="B45" s="21" t="s">
        <v>33</v>
      </c>
      <c r="C45" s="21" t="s">
        <v>34</v>
      </c>
      <c r="D45" s="22" t="s">
        <v>35</v>
      </c>
      <c r="E45" s="15" t="s">
        <v>36</v>
      </c>
      <c r="F45" s="11" t="s">
        <v>37</v>
      </c>
      <c r="G45" s="12" t="s">
        <v>136</v>
      </c>
      <c r="H45" s="24" t="s">
        <v>137</v>
      </c>
      <c r="I45" s="15" t="s">
        <v>138</v>
      </c>
      <c r="J45" s="24"/>
      <c r="K45" s="15" t="s">
        <v>41</v>
      </c>
      <c r="L45" s="16" t="s">
        <v>68</v>
      </c>
      <c r="M45" s="15" t="s">
        <v>42</v>
      </c>
      <c r="N45" s="15" t="s">
        <v>69</v>
      </c>
      <c r="O45" s="24"/>
      <c r="P45" s="34">
        <v>1</v>
      </c>
      <c r="Q45" s="27"/>
      <c r="R45" s="28" t="s">
        <v>47</v>
      </c>
      <c r="S45" s="29">
        <f t="shared" si="1"/>
        <v>0</v>
      </c>
      <c r="T45" s="27">
        <v>0</v>
      </c>
      <c r="U45" s="27">
        <f>+[1]PyPI!H48</f>
        <v>0</v>
      </c>
      <c r="V45" s="27">
        <f>+[1]PyPI!J48</f>
        <v>0</v>
      </c>
      <c r="W45" s="27">
        <f>+[1]PyPI!K48</f>
        <v>0</v>
      </c>
      <c r="X45" s="31">
        <v>0</v>
      </c>
      <c r="Y45" s="31">
        <v>0</v>
      </c>
    </row>
    <row r="46" spans="2:25" ht="11.25" customHeight="1" x14ac:dyDescent="0.25">
      <c r="B46" s="21" t="s">
        <v>33</v>
      </c>
      <c r="C46" s="21" t="s">
        <v>34</v>
      </c>
      <c r="D46" s="22" t="s">
        <v>35</v>
      </c>
      <c r="E46" s="15" t="s">
        <v>36</v>
      </c>
      <c r="F46" s="11" t="s">
        <v>37</v>
      </c>
      <c r="G46" s="12" t="s">
        <v>139</v>
      </c>
      <c r="H46" s="24" t="s">
        <v>140</v>
      </c>
      <c r="I46" s="15" t="s">
        <v>141</v>
      </c>
      <c r="J46" s="24"/>
      <c r="K46" s="15" t="s">
        <v>41</v>
      </c>
      <c r="L46" s="16" t="s">
        <v>68</v>
      </c>
      <c r="M46" s="15" t="s">
        <v>42</v>
      </c>
      <c r="N46" s="15" t="s">
        <v>69</v>
      </c>
      <c r="O46" s="24"/>
      <c r="P46" s="34">
        <v>1</v>
      </c>
      <c r="Q46" s="27"/>
      <c r="R46" s="28" t="s">
        <v>47</v>
      </c>
      <c r="S46" s="29">
        <f t="shared" si="1"/>
        <v>0</v>
      </c>
      <c r="T46" s="27">
        <v>0</v>
      </c>
      <c r="U46" s="27">
        <f>+[1]PyPI!H49</f>
        <v>0</v>
      </c>
      <c r="V46" s="27">
        <f>+[1]PyPI!J49</f>
        <v>0</v>
      </c>
      <c r="W46" s="27">
        <f>+[1]PyPI!L49</f>
        <v>0</v>
      </c>
      <c r="X46" s="31">
        <v>0</v>
      </c>
      <c r="Y46" s="31">
        <v>0</v>
      </c>
    </row>
    <row r="47" spans="2:25" ht="11.25" customHeight="1" x14ac:dyDescent="0.25">
      <c r="B47" s="21" t="s">
        <v>33</v>
      </c>
      <c r="C47" s="21" t="s">
        <v>34</v>
      </c>
      <c r="D47" s="22" t="s">
        <v>35</v>
      </c>
      <c r="E47" s="15" t="s">
        <v>36</v>
      </c>
      <c r="F47" s="11" t="s">
        <v>37</v>
      </c>
      <c r="G47" s="12" t="s">
        <v>142</v>
      </c>
      <c r="H47" s="24" t="s">
        <v>143</v>
      </c>
      <c r="I47" s="15" t="s">
        <v>144</v>
      </c>
      <c r="J47" s="24"/>
      <c r="K47" s="15" t="s">
        <v>41</v>
      </c>
      <c r="L47" s="16" t="s">
        <v>68</v>
      </c>
      <c r="M47" s="15" t="s">
        <v>42</v>
      </c>
      <c r="N47" s="15" t="s">
        <v>69</v>
      </c>
      <c r="O47" s="24"/>
      <c r="P47" s="34">
        <v>1</v>
      </c>
      <c r="Q47" s="27"/>
      <c r="R47" s="28" t="s">
        <v>47</v>
      </c>
      <c r="S47" s="29">
        <f t="shared" si="1"/>
        <v>0</v>
      </c>
      <c r="T47" s="27">
        <v>0</v>
      </c>
      <c r="U47" s="27">
        <f>+[1]PyPI!H50</f>
        <v>38966493</v>
      </c>
      <c r="V47" s="27">
        <f>+[1]PyPI!J50</f>
        <v>0</v>
      </c>
      <c r="W47" s="27">
        <f>+[1]PyPI!L50</f>
        <v>0</v>
      </c>
      <c r="X47" s="31">
        <f t="shared" si="2"/>
        <v>0</v>
      </c>
      <c r="Y47" s="31">
        <v>0</v>
      </c>
    </row>
    <row r="48" spans="2:25" ht="11.25" customHeight="1" x14ac:dyDescent="0.25">
      <c r="B48" s="21" t="s">
        <v>33</v>
      </c>
      <c r="C48" s="21" t="s">
        <v>34</v>
      </c>
      <c r="D48" s="22" t="s">
        <v>35</v>
      </c>
      <c r="E48" s="15" t="s">
        <v>36</v>
      </c>
      <c r="F48" s="11" t="s">
        <v>37</v>
      </c>
      <c r="G48" s="12" t="s">
        <v>145</v>
      </c>
      <c r="H48" s="24" t="s">
        <v>146</v>
      </c>
      <c r="I48" s="15" t="s">
        <v>147</v>
      </c>
      <c r="J48" s="24"/>
      <c r="K48" s="15" t="s">
        <v>41</v>
      </c>
      <c r="L48" s="16" t="s">
        <v>68</v>
      </c>
      <c r="M48" s="15" t="s">
        <v>42</v>
      </c>
      <c r="N48" s="15" t="s">
        <v>69</v>
      </c>
      <c r="O48" s="24"/>
      <c r="P48" s="34">
        <v>1</v>
      </c>
      <c r="Q48" s="27"/>
      <c r="R48" s="28" t="s">
        <v>47</v>
      </c>
      <c r="S48" s="29">
        <f t="shared" si="1"/>
        <v>0</v>
      </c>
      <c r="T48" s="27">
        <v>0</v>
      </c>
      <c r="U48" s="27">
        <f>+[1]PyPI!H51</f>
        <v>18437199</v>
      </c>
      <c r="V48" s="27">
        <f>+[1]PyPI!J51</f>
        <v>0</v>
      </c>
      <c r="W48" s="27">
        <f>+[1]PyPI!L51</f>
        <v>0</v>
      </c>
      <c r="X48" s="31">
        <f t="shared" si="2"/>
        <v>0</v>
      </c>
      <c r="Y48" s="31">
        <v>0</v>
      </c>
    </row>
    <row r="49" spans="2:25" ht="11.25" customHeight="1" x14ac:dyDescent="0.25">
      <c r="B49" s="21" t="s">
        <v>33</v>
      </c>
      <c r="C49" s="21" t="s">
        <v>34</v>
      </c>
      <c r="D49" s="22" t="s">
        <v>35</v>
      </c>
      <c r="E49" s="15" t="s">
        <v>36</v>
      </c>
      <c r="F49" s="11" t="s">
        <v>37</v>
      </c>
      <c r="G49" s="12" t="s">
        <v>148</v>
      </c>
      <c r="H49" s="24" t="s">
        <v>149</v>
      </c>
      <c r="I49" s="15" t="s">
        <v>150</v>
      </c>
      <c r="J49" s="24"/>
      <c r="K49" s="15" t="s">
        <v>41</v>
      </c>
      <c r="L49" s="16" t="s">
        <v>68</v>
      </c>
      <c r="M49" s="15" t="s">
        <v>42</v>
      </c>
      <c r="N49" s="15" t="s">
        <v>69</v>
      </c>
      <c r="O49" s="24"/>
      <c r="P49" s="34">
        <v>1</v>
      </c>
      <c r="Q49" s="27"/>
      <c r="R49" s="28" t="s">
        <v>47</v>
      </c>
      <c r="S49" s="29">
        <f t="shared" si="1"/>
        <v>0</v>
      </c>
      <c r="T49" s="27">
        <v>0</v>
      </c>
      <c r="U49" s="27">
        <f>+[1]PyPI!H52</f>
        <v>25775764</v>
      </c>
      <c r="V49" s="27">
        <f>+[1]PyPI!J52</f>
        <v>0</v>
      </c>
      <c r="W49" s="27">
        <f>+[1]PyPI!L52</f>
        <v>0</v>
      </c>
      <c r="X49" s="31">
        <f t="shared" si="2"/>
        <v>0</v>
      </c>
      <c r="Y49" s="31">
        <v>0</v>
      </c>
    </row>
    <row r="50" spans="2:25" ht="11.25" customHeight="1" x14ac:dyDescent="0.25">
      <c r="B50" s="21" t="s">
        <v>33</v>
      </c>
      <c r="C50" s="21" t="s">
        <v>34</v>
      </c>
      <c r="D50" s="22" t="s">
        <v>35</v>
      </c>
      <c r="E50" s="15" t="s">
        <v>36</v>
      </c>
      <c r="F50" s="11" t="s">
        <v>37</v>
      </c>
      <c r="G50" s="12" t="s">
        <v>151</v>
      </c>
      <c r="H50" s="24" t="s">
        <v>152</v>
      </c>
      <c r="I50" s="15" t="s">
        <v>153</v>
      </c>
      <c r="J50" s="24"/>
      <c r="K50" s="15" t="s">
        <v>41</v>
      </c>
      <c r="L50" s="16" t="s">
        <v>68</v>
      </c>
      <c r="M50" s="15" t="s">
        <v>42</v>
      </c>
      <c r="N50" s="15" t="s">
        <v>69</v>
      </c>
      <c r="O50" s="24"/>
      <c r="P50" s="34">
        <v>1</v>
      </c>
      <c r="Q50" s="27"/>
      <c r="R50" s="28" t="s">
        <v>47</v>
      </c>
      <c r="S50" s="29">
        <f t="shared" si="1"/>
        <v>0</v>
      </c>
      <c r="T50" s="27">
        <v>0</v>
      </c>
      <c r="U50" s="27">
        <f>+[1]PyPI!H53</f>
        <v>18446962</v>
      </c>
      <c r="V50" s="27">
        <f>+[1]PyPI!J53</f>
        <v>0</v>
      </c>
      <c r="W50" s="27">
        <f>+[1]PyPI!L53</f>
        <v>0</v>
      </c>
      <c r="X50" s="31">
        <f t="shared" si="2"/>
        <v>0</v>
      </c>
      <c r="Y50" s="31">
        <v>0</v>
      </c>
    </row>
    <row r="51" spans="2:25" ht="11.25" customHeight="1" x14ac:dyDescent="0.25">
      <c r="B51" s="21" t="s">
        <v>33</v>
      </c>
      <c r="C51" s="21" t="s">
        <v>34</v>
      </c>
      <c r="D51" s="22" t="s">
        <v>35</v>
      </c>
      <c r="E51" s="15" t="s">
        <v>36</v>
      </c>
      <c r="F51" s="11" t="s">
        <v>37</v>
      </c>
      <c r="G51" s="12" t="s">
        <v>154</v>
      </c>
      <c r="H51" s="24" t="s">
        <v>155</v>
      </c>
      <c r="I51" s="15" t="s">
        <v>156</v>
      </c>
      <c r="J51" s="24"/>
      <c r="K51" s="15" t="s">
        <v>41</v>
      </c>
      <c r="L51" s="16" t="s">
        <v>68</v>
      </c>
      <c r="M51" s="15" t="s">
        <v>42</v>
      </c>
      <c r="N51" s="15" t="s">
        <v>69</v>
      </c>
      <c r="O51" s="24"/>
      <c r="P51" s="34">
        <v>1</v>
      </c>
      <c r="Q51" s="27"/>
      <c r="R51" s="28" t="s">
        <v>47</v>
      </c>
      <c r="S51" s="29">
        <f t="shared" si="1"/>
        <v>0</v>
      </c>
      <c r="T51" s="27">
        <v>0</v>
      </c>
      <c r="U51" s="27">
        <f>+[1]PyPI!H54</f>
        <v>20142156</v>
      </c>
      <c r="V51" s="27">
        <f>+[1]PyPI!J54</f>
        <v>0</v>
      </c>
      <c r="W51" s="27">
        <f>+[1]PyPI!L54</f>
        <v>0</v>
      </c>
      <c r="X51" s="31">
        <f t="shared" si="2"/>
        <v>0</v>
      </c>
      <c r="Y51" s="31">
        <v>0</v>
      </c>
    </row>
    <row r="52" spans="2:25" ht="11.25" customHeight="1" x14ac:dyDescent="0.25">
      <c r="B52" s="21" t="s">
        <v>33</v>
      </c>
      <c r="C52" s="21" t="s">
        <v>34</v>
      </c>
      <c r="D52" s="22" t="s">
        <v>35</v>
      </c>
      <c r="E52" s="15" t="s">
        <v>36</v>
      </c>
      <c r="F52" s="11" t="s">
        <v>37</v>
      </c>
      <c r="G52" s="12" t="s">
        <v>157</v>
      </c>
      <c r="H52" s="24" t="s">
        <v>158</v>
      </c>
      <c r="I52" s="15" t="s">
        <v>159</v>
      </c>
      <c r="J52" s="24"/>
      <c r="K52" s="15" t="s">
        <v>41</v>
      </c>
      <c r="L52" s="16" t="s">
        <v>68</v>
      </c>
      <c r="M52" s="15" t="s">
        <v>42</v>
      </c>
      <c r="N52" s="15" t="s">
        <v>69</v>
      </c>
      <c r="O52" s="24"/>
      <c r="P52" s="34">
        <v>1</v>
      </c>
      <c r="Q52" s="27"/>
      <c r="R52" s="28" t="s">
        <v>47</v>
      </c>
      <c r="S52" s="29">
        <f t="shared" si="1"/>
        <v>0</v>
      </c>
      <c r="T52" s="27">
        <v>0</v>
      </c>
      <c r="U52" s="27">
        <f>+[1]PyPI!H50</f>
        <v>38966493</v>
      </c>
      <c r="V52" s="27">
        <f>+[1]PyPI!J50</f>
        <v>0</v>
      </c>
      <c r="W52" s="27">
        <f>+[1]PyPI!L55</f>
        <v>0</v>
      </c>
      <c r="X52" s="31">
        <f t="shared" si="2"/>
        <v>0</v>
      </c>
      <c r="Y52" s="31">
        <v>0</v>
      </c>
    </row>
    <row r="53" spans="2:25" ht="11.25" customHeight="1" x14ac:dyDescent="0.25">
      <c r="B53" s="21" t="s">
        <v>33</v>
      </c>
      <c r="C53" s="21" t="s">
        <v>34</v>
      </c>
      <c r="D53" s="22" t="s">
        <v>35</v>
      </c>
      <c r="E53" s="15" t="s">
        <v>36</v>
      </c>
      <c r="F53" s="11" t="s">
        <v>37</v>
      </c>
      <c r="G53" s="12" t="s">
        <v>160</v>
      </c>
      <c r="H53" s="24" t="s">
        <v>161</v>
      </c>
      <c r="I53" s="15" t="s">
        <v>162</v>
      </c>
      <c r="J53" s="24"/>
      <c r="K53" s="15" t="s">
        <v>41</v>
      </c>
      <c r="L53" s="16" t="s">
        <v>68</v>
      </c>
      <c r="M53" s="15" t="s">
        <v>42</v>
      </c>
      <c r="N53" s="15" t="s">
        <v>69</v>
      </c>
      <c r="O53" s="24"/>
      <c r="P53" s="34">
        <v>1</v>
      </c>
      <c r="Q53" s="27"/>
      <c r="R53" s="28" t="s">
        <v>47</v>
      </c>
      <c r="S53" s="29">
        <f t="shared" si="1"/>
        <v>0</v>
      </c>
      <c r="T53" s="27">
        <v>0</v>
      </c>
      <c r="U53" s="27">
        <f>+[1]PyPI!H51</f>
        <v>18437199</v>
      </c>
      <c r="V53" s="27">
        <f>+[1]PyPI!J51</f>
        <v>0</v>
      </c>
      <c r="W53" s="27">
        <f>+[1]PyPI!L56</f>
        <v>0</v>
      </c>
      <c r="X53" s="31">
        <f t="shared" si="2"/>
        <v>0</v>
      </c>
      <c r="Y53" s="31">
        <v>0</v>
      </c>
    </row>
    <row r="54" spans="2:25" ht="11.25" customHeight="1" x14ac:dyDescent="0.25">
      <c r="B54" s="21" t="s">
        <v>33</v>
      </c>
      <c r="C54" s="21" t="s">
        <v>34</v>
      </c>
      <c r="D54" s="22" t="s">
        <v>35</v>
      </c>
      <c r="E54" s="15" t="s">
        <v>36</v>
      </c>
      <c r="F54" s="11" t="s">
        <v>37</v>
      </c>
      <c r="G54" s="12" t="s">
        <v>163</v>
      </c>
      <c r="H54" s="24" t="s">
        <v>164</v>
      </c>
      <c r="I54" s="15" t="s">
        <v>165</v>
      </c>
      <c r="J54" s="24"/>
      <c r="K54" s="15" t="s">
        <v>41</v>
      </c>
      <c r="L54" s="16" t="s">
        <v>68</v>
      </c>
      <c r="M54" s="15" t="s">
        <v>42</v>
      </c>
      <c r="N54" s="15" t="s">
        <v>69</v>
      </c>
      <c r="O54" s="24"/>
      <c r="P54" s="34">
        <v>1</v>
      </c>
      <c r="Q54" s="27"/>
      <c r="R54" s="28" t="s">
        <v>47</v>
      </c>
      <c r="S54" s="29">
        <f t="shared" si="1"/>
        <v>0</v>
      </c>
      <c r="T54" s="27">
        <v>0</v>
      </c>
      <c r="U54" s="27">
        <f>+[1]PyPI!H52</f>
        <v>25775764</v>
      </c>
      <c r="V54" s="27">
        <f>+[1]PyPI!J52</f>
        <v>0</v>
      </c>
      <c r="W54" s="27">
        <f>+[1]PyPI!L52</f>
        <v>0</v>
      </c>
      <c r="X54" s="31">
        <f t="shared" si="2"/>
        <v>0</v>
      </c>
      <c r="Y54" s="31">
        <v>0</v>
      </c>
    </row>
    <row r="55" spans="2:25" ht="11.25" customHeight="1" x14ac:dyDescent="0.25">
      <c r="B55" s="21" t="s">
        <v>33</v>
      </c>
      <c r="C55" s="21" t="s">
        <v>34</v>
      </c>
      <c r="D55" s="22" t="s">
        <v>35</v>
      </c>
      <c r="E55" s="15" t="s">
        <v>36</v>
      </c>
      <c r="F55" s="11" t="s">
        <v>37</v>
      </c>
      <c r="G55" s="12" t="s">
        <v>166</v>
      </c>
      <c r="H55" s="24" t="s">
        <v>167</v>
      </c>
      <c r="I55" s="15" t="s">
        <v>168</v>
      </c>
      <c r="J55" s="24"/>
      <c r="K55" s="15" t="s">
        <v>41</v>
      </c>
      <c r="L55" s="16" t="s">
        <v>68</v>
      </c>
      <c r="M55" s="15" t="s">
        <v>42</v>
      </c>
      <c r="N55" s="15" t="s">
        <v>69</v>
      </c>
      <c r="O55" s="24"/>
      <c r="P55" s="34">
        <v>1</v>
      </c>
      <c r="Q55" s="27"/>
      <c r="R55" s="28" t="s">
        <v>47</v>
      </c>
      <c r="S55" s="29">
        <f t="shared" si="1"/>
        <v>0</v>
      </c>
      <c r="T55" s="27">
        <v>0</v>
      </c>
      <c r="U55" s="27">
        <f>+[1]PyPI!H53</f>
        <v>18446962</v>
      </c>
      <c r="V55" s="27">
        <f>+[1]PyPI!J53</f>
        <v>0</v>
      </c>
      <c r="W55" s="27">
        <f>+[1]PyPI!L53</f>
        <v>0</v>
      </c>
      <c r="X55" s="31">
        <f t="shared" si="2"/>
        <v>0</v>
      </c>
      <c r="Y55" s="31">
        <v>0</v>
      </c>
    </row>
    <row r="56" spans="2:25" ht="11.25" customHeight="1" x14ac:dyDescent="0.25">
      <c r="B56" s="21" t="s">
        <v>33</v>
      </c>
      <c r="C56" s="21" t="s">
        <v>34</v>
      </c>
      <c r="D56" s="22" t="s">
        <v>35</v>
      </c>
      <c r="E56" s="15" t="s">
        <v>36</v>
      </c>
      <c r="F56" s="11" t="s">
        <v>37</v>
      </c>
      <c r="G56" s="12" t="s">
        <v>169</v>
      </c>
      <c r="H56" s="24" t="s">
        <v>170</v>
      </c>
      <c r="I56" s="15" t="s">
        <v>171</v>
      </c>
      <c r="J56" s="24"/>
      <c r="K56" s="15" t="s">
        <v>41</v>
      </c>
      <c r="L56" s="16" t="s">
        <v>68</v>
      </c>
      <c r="M56" s="15" t="s">
        <v>42</v>
      </c>
      <c r="N56" s="15" t="s">
        <v>69</v>
      </c>
      <c r="O56" s="24"/>
      <c r="P56" s="34">
        <v>1</v>
      </c>
      <c r="Q56" s="27"/>
      <c r="R56" s="28" t="s">
        <v>47</v>
      </c>
      <c r="S56" s="29">
        <f t="shared" si="1"/>
        <v>0</v>
      </c>
      <c r="T56" s="27">
        <v>0</v>
      </c>
      <c r="U56" s="27">
        <f>+[1]PyPI!H54</f>
        <v>20142156</v>
      </c>
      <c r="V56" s="27">
        <f>+[1]PyPI!J54</f>
        <v>0</v>
      </c>
      <c r="W56" s="27">
        <f>+[1]PyPI!L54</f>
        <v>0</v>
      </c>
      <c r="X56" s="31">
        <f t="shared" si="2"/>
        <v>0</v>
      </c>
      <c r="Y56" s="31">
        <v>0</v>
      </c>
    </row>
    <row r="57" spans="2:25" ht="11.25" customHeight="1" x14ac:dyDescent="0.25">
      <c r="B57" s="21" t="s">
        <v>33</v>
      </c>
      <c r="C57" s="21" t="s">
        <v>34</v>
      </c>
      <c r="D57" s="22" t="s">
        <v>35</v>
      </c>
      <c r="E57" s="15" t="s">
        <v>36</v>
      </c>
      <c r="F57" s="11" t="s">
        <v>37</v>
      </c>
      <c r="G57" s="12" t="s">
        <v>172</v>
      </c>
      <c r="H57" s="24" t="s">
        <v>173</v>
      </c>
      <c r="I57" s="15" t="s">
        <v>174</v>
      </c>
      <c r="J57" s="24"/>
      <c r="K57" s="15" t="s">
        <v>41</v>
      </c>
      <c r="L57" s="16" t="s">
        <v>68</v>
      </c>
      <c r="M57" s="15" t="s">
        <v>42</v>
      </c>
      <c r="N57" s="15" t="s">
        <v>69</v>
      </c>
      <c r="O57" s="24"/>
      <c r="P57" s="34">
        <v>1</v>
      </c>
      <c r="Q57" s="27"/>
      <c r="R57" s="28" t="s">
        <v>47</v>
      </c>
      <c r="S57" s="29">
        <f t="shared" si="1"/>
        <v>0</v>
      </c>
      <c r="T57" s="27">
        <v>0</v>
      </c>
      <c r="U57" s="27">
        <f>+[1]PyPI!H55</f>
        <v>118397365</v>
      </c>
      <c r="V57" s="27">
        <f>+[1]PyPI!J55</f>
        <v>0</v>
      </c>
      <c r="W57" s="27">
        <f>+[1]PyPI!L55</f>
        <v>0</v>
      </c>
      <c r="X57" s="31">
        <f t="shared" si="2"/>
        <v>0</v>
      </c>
      <c r="Y57" s="31">
        <v>0</v>
      </c>
    </row>
    <row r="58" spans="2:25" ht="11.25" customHeight="1" x14ac:dyDescent="0.25">
      <c r="B58" s="21" t="s">
        <v>33</v>
      </c>
      <c r="C58" s="21" t="s">
        <v>34</v>
      </c>
      <c r="D58" s="22" t="s">
        <v>35</v>
      </c>
      <c r="E58" s="15" t="s">
        <v>36</v>
      </c>
      <c r="F58" s="11" t="s">
        <v>37</v>
      </c>
      <c r="G58" s="12" t="s">
        <v>175</v>
      </c>
      <c r="H58" s="24" t="s">
        <v>176</v>
      </c>
      <c r="I58" s="15" t="s">
        <v>177</v>
      </c>
      <c r="J58" s="24"/>
      <c r="K58" s="15" t="s">
        <v>41</v>
      </c>
      <c r="L58" s="16" t="s">
        <v>68</v>
      </c>
      <c r="M58" s="15" t="s">
        <v>42</v>
      </c>
      <c r="N58" s="15" t="s">
        <v>69</v>
      </c>
      <c r="O58" s="24"/>
      <c r="P58" s="34">
        <v>1</v>
      </c>
      <c r="Q58" s="27"/>
      <c r="R58" s="28" t="s">
        <v>47</v>
      </c>
      <c r="S58" s="29">
        <f t="shared" si="1"/>
        <v>0</v>
      </c>
      <c r="T58" s="27">
        <v>0</v>
      </c>
      <c r="U58" s="27">
        <f>+[1]PyPI!H56</f>
        <v>23917135</v>
      </c>
      <c r="V58" s="27">
        <f>+[1]PyPI!J56</f>
        <v>0</v>
      </c>
      <c r="W58" s="27">
        <f>+[1]PyPI!L56</f>
        <v>0</v>
      </c>
      <c r="X58" s="31">
        <f t="shared" si="2"/>
        <v>0</v>
      </c>
      <c r="Y58" s="31">
        <v>0</v>
      </c>
    </row>
    <row r="59" spans="2:25" ht="11.25" customHeight="1" x14ac:dyDescent="0.25">
      <c r="B59" s="21" t="s">
        <v>33</v>
      </c>
      <c r="C59" s="21" t="s">
        <v>34</v>
      </c>
      <c r="D59" s="22" t="s">
        <v>35</v>
      </c>
      <c r="E59" s="15" t="s">
        <v>36</v>
      </c>
      <c r="F59" s="11" t="s">
        <v>37</v>
      </c>
      <c r="G59" s="12" t="s">
        <v>178</v>
      </c>
      <c r="H59" s="24" t="s">
        <v>179</v>
      </c>
      <c r="I59" s="15" t="s">
        <v>180</v>
      </c>
      <c r="J59" s="24"/>
      <c r="K59" s="15" t="s">
        <v>41</v>
      </c>
      <c r="L59" s="16" t="s">
        <v>68</v>
      </c>
      <c r="M59" s="15" t="s">
        <v>42</v>
      </c>
      <c r="N59" s="15" t="s">
        <v>69</v>
      </c>
      <c r="O59" s="24"/>
      <c r="P59" s="34">
        <v>1</v>
      </c>
      <c r="Q59" s="27"/>
      <c r="R59" s="28" t="s">
        <v>47</v>
      </c>
      <c r="S59" s="29">
        <f t="shared" si="1"/>
        <v>0</v>
      </c>
      <c r="T59" s="27">
        <v>0</v>
      </c>
      <c r="U59" s="27">
        <f>+[1]PyPI!H57</f>
        <v>15511938</v>
      </c>
      <c r="V59" s="27">
        <f>+[1]PyPI!J57</f>
        <v>0</v>
      </c>
      <c r="W59" s="27">
        <f>+[1]PyPI!L57</f>
        <v>0</v>
      </c>
      <c r="X59" s="31">
        <f t="shared" si="2"/>
        <v>0</v>
      </c>
      <c r="Y59" s="31">
        <v>0</v>
      </c>
    </row>
    <row r="60" spans="2:25" ht="11.25" customHeight="1" x14ac:dyDescent="0.25">
      <c r="B60" s="21" t="s">
        <v>33</v>
      </c>
      <c r="C60" s="21" t="s">
        <v>34</v>
      </c>
      <c r="D60" s="22" t="s">
        <v>35</v>
      </c>
      <c r="E60" s="15" t="s">
        <v>36</v>
      </c>
      <c r="F60" s="11" t="s">
        <v>37</v>
      </c>
      <c r="G60" s="12" t="s">
        <v>181</v>
      </c>
      <c r="H60" s="24" t="s">
        <v>182</v>
      </c>
      <c r="I60" s="15" t="s">
        <v>183</v>
      </c>
      <c r="J60" s="24"/>
      <c r="K60" s="15" t="s">
        <v>41</v>
      </c>
      <c r="L60" s="16" t="s">
        <v>68</v>
      </c>
      <c r="M60" s="15" t="s">
        <v>42</v>
      </c>
      <c r="N60" s="15" t="s">
        <v>69</v>
      </c>
      <c r="O60" s="24"/>
      <c r="P60" s="34">
        <v>1</v>
      </c>
      <c r="Q60" s="27"/>
      <c r="R60" s="28" t="s">
        <v>47</v>
      </c>
      <c r="S60" s="29">
        <f t="shared" si="1"/>
        <v>0</v>
      </c>
      <c r="T60" s="27">
        <v>0</v>
      </c>
      <c r="U60" s="27">
        <f>+[1]PyPI!H58</f>
        <v>12178541</v>
      </c>
      <c r="V60" s="27">
        <f>+[1]PyPI!J58</f>
        <v>0</v>
      </c>
      <c r="W60" s="27">
        <f>+[1]PyPI!L58</f>
        <v>0</v>
      </c>
      <c r="X60" s="31">
        <f t="shared" si="2"/>
        <v>0</v>
      </c>
      <c r="Y60" s="31">
        <v>0</v>
      </c>
    </row>
    <row r="61" spans="2:25" ht="11.25" customHeight="1" x14ac:dyDescent="0.25">
      <c r="B61" s="21" t="s">
        <v>33</v>
      </c>
      <c r="C61" s="21" t="s">
        <v>34</v>
      </c>
      <c r="D61" s="22" t="s">
        <v>35</v>
      </c>
      <c r="E61" s="15" t="s">
        <v>36</v>
      </c>
      <c r="F61" s="11" t="s">
        <v>37</v>
      </c>
      <c r="G61" s="12" t="s">
        <v>184</v>
      </c>
      <c r="H61" s="24" t="s">
        <v>185</v>
      </c>
      <c r="I61" s="15" t="s">
        <v>186</v>
      </c>
      <c r="J61" s="24"/>
      <c r="K61" s="15" t="s">
        <v>41</v>
      </c>
      <c r="L61" s="16" t="s">
        <v>68</v>
      </c>
      <c r="M61" s="15" t="s">
        <v>42</v>
      </c>
      <c r="N61" s="15" t="s">
        <v>69</v>
      </c>
      <c r="O61" s="24"/>
      <c r="P61" s="34">
        <v>1</v>
      </c>
      <c r="Q61" s="27"/>
      <c r="R61" s="28" t="s">
        <v>47</v>
      </c>
      <c r="S61" s="29">
        <f t="shared" si="1"/>
        <v>0</v>
      </c>
      <c r="T61" s="27">
        <v>0</v>
      </c>
      <c r="U61" s="27">
        <f>+[1]PyPI!H59</f>
        <v>11160825</v>
      </c>
      <c r="V61" s="27">
        <f>+[1]PyPI!J59</f>
        <v>0</v>
      </c>
      <c r="W61" s="27">
        <f>+[1]PyPI!L59</f>
        <v>0</v>
      </c>
      <c r="X61" s="31">
        <f t="shared" si="2"/>
        <v>0</v>
      </c>
      <c r="Y61" s="31">
        <v>0</v>
      </c>
    </row>
    <row r="62" spans="2:25" ht="11.25" customHeight="1" x14ac:dyDescent="0.25">
      <c r="B62" s="21" t="s">
        <v>33</v>
      </c>
      <c r="C62" s="21" t="s">
        <v>34</v>
      </c>
      <c r="D62" s="22" t="s">
        <v>35</v>
      </c>
      <c r="E62" s="15" t="s">
        <v>36</v>
      </c>
      <c r="F62" s="11" t="s">
        <v>37</v>
      </c>
      <c r="G62" s="12" t="s">
        <v>187</v>
      </c>
      <c r="H62" s="24" t="s">
        <v>188</v>
      </c>
      <c r="I62" s="15" t="s">
        <v>189</v>
      </c>
      <c r="J62" s="24"/>
      <c r="K62" s="15" t="s">
        <v>41</v>
      </c>
      <c r="L62" s="16" t="s">
        <v>68</v>
      </c>
      <c r="M62" s="15" t="s">
        <v>42</v>
      </c>
      <c r="N62" s="15" t="s">
        <v>69</v>
      </c>
      <c r="O62" s="24"/>
      <c r="P62" s="34">
        <v>1</v>
      </c>
      <c r="Q62" s="27"/>
      <c r="R62" s="28" t="s">
        <v>47</v>
      </c>
      <c r="S62" s="29">
        <f t="shared" si="1"/>
        <v>0</v>
      </c>
      <c r="T62" s="27">
        <v>0</v>
      </c>
      <c r="U62" s="27">
        <f>+[1]PyPI!H60</f>
        <v>73718728</v>
      </c>
      <c r="V62" s="27">
        <f>+[1]PyPI!J60</f>
        <v>0</v>
      </c>
      <c r="W62" s="27">
        <f>+[1]PyPI!L60</f>
        <v>0</v>
      </c>
      <c r="X62" s="31">
        <f t="shared" si="2"/>
        <v>0</v>
      </c>
      <c r="Y62" s="31">
        <v>0</v>
      </c>
    </row>
    <row r="63" spans="2:25" ht="11.25" customHeight="1" x14ac:dyDescent="0.25">
      <c r="B63" s="21" t="s">
        <v>33</v>
      </c>
      <c r="C63" s="21" t="s">
        <v>34</v>
      </c>
      <c r="D63" s="22" t="s">
        <v>35</v>
      </c>
      <c r="E63" s="15" t="s">
        <v>36</v>
      </c>
      <c r="F63" s="11" t="s">
        <v>37</v>
      </c>
      <c r="G63" s="12" t="s">
        <v>190</v>
      </c>
      <c r="H63" s="24" t="s">
        <v>191</v>
      </c>
      <c r="I63" s="15" t="s">
        <v>192</v>
      </c>
      <c r="J63" s="24"/>
      <c r="K63" s="15" t="s">
        <v>41</v>
      </c>
      <c r="L63" s="16" t="s">
        <v>68</v>
      </c>
      <c r="M63" s="15" t="s">
        <v>42</v>
      </c>
      <c r="N63" s="15" t="s">
        <v>69</v>
      </c>
      <c r="O63" s="24"/>
      <c r="P63" s="34">
        <v>1</v>
      </c>
      <c r="Q63" s="27"/>
      <c r="R63" s="28" t="s">
        <v>47</v>
      </c>
      <c r="S63" s="29">
        <f t="shared" si="1"/>
        <v>0</v>
      </c>
      <c r="T63" s="27">
        <v>0</v>
      </c>
      <c r="U63" s="27">
        <f>+[1]PyPI!H61</f>
        <v>254170060</v>
      </c>
      <c r="V63" s="27">
        <f>+[1]PyPI!J61</f>
        <v>0</v>
      </c>
      <c r="W63" s="27">
        <f>+[1]PyPI!L61</f>
        <v>0</v>
      </c>
      <c r="X63" s="31">
        <f t="shared" si="2"/>
        <v>0</v>
      </c>
      <c r="Y63" s="31">
        <v>0</v>
      </c>
    </row>
    <row r="64" spans="2:25" ht="11.25" customHeight="1" x14ac:dyDescent="0.25">
      <c r="B64" s="21" t="s">
        <v>33</v>
      </c>
      <c r="C64" s="21" t="s">
        <v>34</v>
      </c>
      <c r="D64" s="22" t="s">
        <v>35</v>
      </c>
      <c r="E64" s="15" t="s">
        <v>36</v>
      </c>
      <c r="F64" s="11" t="s">
        <v>37</v>
      </c>
      <c r="G64" s="12" t="s">
        <v>193</v>
      </c>
      <c r="H64" s="24" t="s">
        <v>194</v>
      </c>
      <c r="I64" s="15" t="s">
        <v>195</v>
      </c>
      <c r="J64" s="24"/>
      <c r="K64" s="15" t="s">
        <v>41</v>
      </c>
      <c r="L64" s="16" t="s">
        <v>68</v>
      </c>
      <c r="M64" s="15" t="s">
        <v>42</v>
      </c>
      <c r="N64" s="15" t="s">
        <v>69</v>
      </c>
      <c r="O64" s="24"/>
      <c r="P64" s="34">
        <v>1</v>
      </c>
      <c r="Q64" s="27"/>
      <c r="R64" s="28" t="s">
        <v>47</v>
      </c>
      <c r="S64" s="29">
        <f t="shared" si="1"/>
        <v>0</v>
      </c>
      <c r="T64" s="27">
        <v>0</v>
      </c>
      <c r="U64" s="27">
        <f>+[1]PyPI!H62</f>
        <v>47178904</v>
      </c>
      <c r="V64" s="27">
        <f>+[1]PyPI!J62</f>
        <v>0</v>
      </c>
      <c r="W64" s="27">
        <f>+[1]PyPI!L62</f>
        <v>0</v>
      </c>
      <c r="X64" s="31">
        <f t="shared" si="2"/>
        <v>0</v>
      </c>
      <c r="Y64" s="31">
        <v>0</v>
      </c>
    </row>
    <row r="65" spans="2:25" ht="11.25" customHeight="1" x14ac:dyDescent="0.25">
      <c r="B65" s="21" t="s">
        <v>33</v>
      </c>
      <c r="C65" s="21" t="s">
        <v>34</v>
      </c>
      <c r="D65" s="22" t="s">
        <v>35</v>
      </c>
      <c r="E65" s="15" t="s">
        <v>36</v>
      </c>
      <c r="F65" s="11" t="s">
        <v>37</v>
      </c>
      <c r="G65" s="12" t="s">
        <v>196</v>
      </c>
      <c r="H65" s="24" t="s">
        <v>197</v>
      </c>
      <c r="I65" s="15" t="s">
        <v>198</v>
      </c>
      <c r="J65" s="24"/>
      <c r="K65" s="15" t="s">
        <v>41</v>
      </c>
      <c r="L65" s="16" t="s">
        <v>68</v>
      </c>
      <c r="M65" s="15" t="s">
        <v>42</v>
      </c>
      <c r="N65" s="15" t="s">
        <v>69</v>
      </c>
      <c r="O65" s="24"/>
      <c r="P65" s="34">
        <v>1</v>
      </c>
      <c r="Q65" s="27"/>
      <c r="R65" s="28" t="s">
        <v>47</v>
      </c>
      <c r="S65" s="29">
        <f t="shared" si="1"/>
        <v>0</v>
      </c>
      <c r="T65" s="27">
        <v>0</v>
      </c>
      <c r="U65" s="27">
        <f>+[1]PyPI!H63</f>
        <v>21828179</v>
      </c>
      <c r="V65" s="27">
        <f>+[1]PyPI!J63</f>
        <v>0</v>
      </c>
      <c r="W65" s="27">
        <f>+[1]PyPI!L63</f>
        <v>0</v>
      </c>
      <c r="X65" s="31">
        <f t="shared" si="2"/>
        <v>0</v>
      </c>
      <c r="Y65" s="31">
        <v>0</v>
      </c>
    </row>
    <row r="66" spans="2:25" ht="11.25" customHeight="1" x14ac:dyDescent="0.25">
      <c r="B66" s="21" t="s">
        <v>33</v>
      </c>
      <c r="C66" s="21" t="s">
        <v>34</v>
      </c>
      <c r="D66" s="22" t="s">
        <v>35</v>
      </c>
      <c r="E66" s="15" t="s">
        <v>36</v>
      </c>
      <c r="F66" s="11" t="s">
        <v>37</v>
      </c>
      <c r="G66" s="12" t="s">
        <v>199</v>
      </c>
      <c r="H66" s="24" t="s">
        <v>200</v>
      </c>
      <c r="I66" s="15" t="s">
        <v>201</v>
      </c>
      <c r="J66" s="24"/>
      <c r="K66" s="15" t="s">
        <v>41</v>
      </c>
      <c r="L66" s="16" t="s">
        <v>68</v>
      </c>
      <c r="M66" s="15" t="s">
        <v>42</v>
      </c>
      <c r="N66" s="15" t="s">
        <v>69</v>
      </c>
      <c r="O66" s="24"/>
      <c r="P66" s="34">
        <v>1</v>
      </c>
      <c r="Q66" s="27"/>
      <c r="R66" s="28" t="s">
        <v>47</v>
      </c>
      <c r="S66" s="29">
        <f t="shared" si="1"/>
        <v>0</v>
      </c>
      <c r="T66" s="27">
        <v>0</v>
      </c>
      <c r="U66" s="27">
        <f>+[1]PyPI!H64</f>
        <v>38642546</v>
      </c>
      <c r="V66" s="27">
        <f>+[1]PyPI!J64</f>
        <v>0</v>
      </c>
      <c r="W66" s="27">
        <f>+[1]PyPI!L64</f>
        <v>0</v>
      </c>
      <c r="X66" s="31">
        <f t="shared" si="2"/>
        <v>0</v>
      </c>
      <c r="Y66" s="31">
        <v>0</v>
      </c>
    </row>
    <row r="67" spans="2:25" ht="11.25" customHeight="1" x14ac:dyDescent="0.25">
      <c r="B67" s="21" t="s">
        <v>33</v>
      </c>
      <c r="C67" s="21" t="s">
        <v>34</v>
      </c>
      <c r="D67" s="22" t="s">
        <v>35</v>
      </c>
      <c r="E67" s="15" t="s">
        <v>36</v>
      </c>
      <c r="F67" s="11" t="s">
        <v>37</v>
      </c>
      <c r="G67" s="12" t="s">
        <v>202</v>
      </c>
      <c r="H67" s="24" t="s">
        <v>203</v>
      </c>
      <c r="I67" s="15" t="s">
        <v>204</v>
      </c>
      <c r="J67" s="24"/>
      <c r="K67" s="15" t="s">
        <v>41</v>
      </c>
      <c r="L67" s="16" t="s">
        <v>68</v>
      </c>
      <c r="M67" s="15" t="s">
        <v>42</v>
      </c>
      <c r="N67" s="15" t="s">
        <v>69</v>
      </c>
      <c r="O67" s="24"/>
      <c r="P67" s="34">
        <v>1</v>
      </c>
      <c r="Q67" s="27"/>
      <c r="R67" s="28" t="s">
        <v>47</v>
      </c>
      <c r="S67" s="29">
        <f t="shared" si="1"/>
        <v>0</v>
      </c>
      <c r="T67" s="27">
        <v>0</v>
      </c>
      <c r="U67" s="27">
        <f>+[1]PyPI!H65</f>
        <v>19126604</v>
      </c>
      <c r="V67" s="27">
        <f>+[1]PyPI!J65</f>
        <v>0</v>
      </c>
      <c r="W67" s="27">
        <f>+[1]PyPI!L65</f>
        <v>0</v>
      </c>
      <c r="X67" s="31">
        <f t="shared" si="2"/>
        <v>0</v>
      </c>
      <c r="Y67" s="31">
        <v>0</v>
      </c>
    </row>
    <row r="68" spans="2:25" ht="11.25" customHeight="1" x14ac:dyDescent="0.25">
      <c r="B68" s="21" t="s">
        <v>33</v>
      </c>
      <c r="C68" s="21" t="s">
        <v>34</v>
      </c>
      <c r="D68" s="22" t="s">
        <v>35</v>
      </c>
      <c r="E68" s="15" t="s">
        <v>36</v>
      </c>
      <c r="F68" s="11" t="s">
        <v>37</v>
      </c>
      <c r="G68" s="12" t="s">
        <v>205</v>
      </c>
      <c r="H68" s="24" t="s">
        <v>206</v>
      </c>
      <c r="I68" s="15" t="s">
        <v>207</v>
      </c>
      <c r="J68" s="24"/>
      <c r="K68" s="15" t="s">
        <v>41</v>
      </c>
      <c r="L68" s="16" t="s">
        <v>68</v>
      </c>
      <c r="M68" s="15" t="s">
        <v>42</v>
      </c>
      <c r="N68" s="15" t="s">
        <v>69</v>
      </c>
      <c r="O68" s="24"/>
      <c r="P68" s="34">
        <v>1</v>
      </c>
      <c r="Q68" s="27"/>
      <c r="R68" s="28" t="s">
        <v>47</v>
      </c>
      <c r="S68" s="29">
        <f t="shared" si="1"/>
        <v>0</v>
      </c>
      <c r="T68" s="27">
        <v>0</v>
      </c>
      <c r="U68" s="27">
        <f>+[1]PyPI!H66</f>
        <v>28935568</v>
      </c>
      <c r="V68" s="27">
        <f>+[1]PyPI!J66</f>
        <v>0</v>
      </c>
      <c r="W68" s="27">
        <f>+[1]PyPI!L66</f>
        <v>0</v>
      </c>
      <c r="X68" s="31">
        <f t="shared" si="2"/>
        <v>0</v>
      </c>
      <c r="Y68" s="31">
        <v>0</v>
      </c>
    </row>
    <row r="69" spans="2:25" ht="11.25" customHeight="1" x14ac:dyDescent="0.25">
      <c r="B69" s="21" t="s">
        <v>33</v>
      </c>
      <c r="C69" s="21" t="s">
        <v>34</v>
      </c>
      <c r="D69" s="22" t="s">
        <v>35</v>
      </c>
      <c r="E69" s="15" t="s">
        <v>36</v>
      </c>
      <c r="F69" s="11" t="s">
        <v>37</v>
      </c>
      <c r="G69" s="12" t="s">
        <v>208</v>
      </c>
      <c r="H69" s="24" t="s">
        <v>209</v>
      </c>
      <c r="I69" s="15" t="s">
        <v>210</v>
      </c>
      <c r="J69" s="24"/>
      <c r="K69" s="15" t="s">
        <v>41</v>
      </c>
      <c r="L69" s="16" t="s">
        <v>68</v>
      </c>
      <c r="M69" s="15" t="s">
        <v>42</v>
      </c>
      <c r="N69" s="15" t="s">
        <v>69</v>
      </c>
      <c r="O69" s="24"/>
      <c r="P69" s="34">
        <v>1</v>
      </c>
      <c r="Q69" s="27"/>
      <c r="R69" s="28" t="s">
        <v>47</v>
      </c>
      <c r="S69" s="29">
        <f t="shared" si="1"/>
        <v>0</v>
      </c>
      <c r="T69" s="27">
        <v>0</v>
      </c>
      <c r="U69" s="27">
        <f>+[1]PyPI!H67</f>
        <v>80293530</v>
      </c>
      <c r="V69" s="27">
        <f>+[1]PyPI!J67</f>
        <v>0</v>
      </c>
      <c r="W69" s="27">
        <f>+[1]PyPI!L67</f>
        <v>0</v>
      </c>
      <c r="X69" s="31">
        <f t="shared" si="2"/>
        <v>0</v>
      </c>
      <c r="Y69" s="31">
        <v>0</v>
      </c>
    </row>
    <row r="70" spans="2:25" ht="11.25" customHeight="1" x14ac:dyDescent="0.25">
      <c r="B70" s="21" t="s">
        <v>33</v>
      </c>
      <c r="C70" s="21" t="s">
        <v>34</v>
      </c>
      <c r="D70" s="22" t="s">
        <v>35</v>
      </c>
      <c r="E70" s="15" t="s">
        <v>36</v>
      </c>
      <c r="F70" s="11" t="s">
        <v>37</v>
      </c>
      <c r="G70" s="12" t="s">
        <v>211</v>
      </c>
      <c r="H70" s="24" t="s">
        <v>212</v>
      </c>
      <c r="I70" s="15" t="s">
        <v>213</v>
      </c>
      <c r="J70" s="24"/>
      <c r="K70" s="15" t="s">
        <v>41</v>
      </c>
      <c r="L70" s="16" t="s">
        <v>68</v>
      </c>
      <c r="M70" s="15" t="s">
        <v>42</v>
      </c>
      <c r="N70" s="15" t="s">
        <v>69</v>
      </c>
      <c r="O70" s="24"/>
      <c r="P70" s="34">
        <v>1</v>
      </c>
      <c r="Q70" s="27"/>
      <c r="R70" s="28" t="s">
        <v>47</v>
      </c>
      <c r="S70" s="29">
        <f t="shared" si="1"/>
        <v>0</v>
      </c>
      <c r="T70" s="27">
        <v>0</v>
      </c>
      <c r="U70" s="27">
        <f>+[1]PyPI!H68</f>
        <v>99753689</v>
      </c>
      <c r="V70" s="27">
        <f>+[1]PyPI!J68</f>
        <v>0</v>
      </c>
      <c r="W70" s="27">
        <f>+[1]PyPI!L68</f>
        <v>0</v>
      </c>
      <c r="X70" s="31">
        <f t="shared" si="2"/>
        <v>0</v>
      </c>
      <c r="Y70" s="31">
        <v>0</v>
      </c>
    </row>
    <row r="71" spans="2:25" ht="11.25" customHeight="1" x14ac:dyDescent="0.25">
      <c r="B71" s="21" t="s">
        <v>33</v>
      </c>
      <c r="C71" s="21" t="s">
        <v>34</v>
      </c>
      <c r="D71" s="22" t="s">
        <v>35</v>
      </c>
      <c r="E71" s="15" t="s">
        <v>36</v>
      </c>
      <c r="F71" s="11" t="s">
        <v>37</v>
      </c>
      <c r="G71" s="12" t="s">
        <v>214</v>
      </c>
      <c r="H71" s="24" t="s">
        <v>215</v>
      </c>
      <c r="I71" s="15" t="s">
        <v>216</v>
      </c>
      <c r="J71" s="24"/>
      <c r="K71" s="15" t="s">
        <v>41</v>
      </c>
      <c r="L71" s="16" t="s">
        <v>68</v>
      </c>
      <c r="M71" s="15" t="s">
        <v>42</v>
      </c>
      <c r="N71" s="15" t="s">
        <v>69</v>
      </c>
      <c r="O71" s="24"/>
      <c r="P71" s="34">
        <v>1</v>
      </c>
      <c r="Q71" s="27"/>
      <c r="R71" s="28" t="s">
        <v>47</v>
      </c>
      <c r="S71" s="29">
        <f t="shared" si="1"/>
        <v>0</v>
      </c>
      <c r="T71" s="27">
        <v>0</v>
      </c>
      <c r="U71" s="27">
        <f>+[1]PyPI!H69</f>
        <v>173111491</v>
      </c>
      <c r="V71" s="27">
        <f>+[1]PyPI!J69</f>
        <v>15092500</v>
      </c>
      <c r="W71" s="27">
        <f>+[1]PyPI!L69</f>
        <v>0</v>
      </c>
      <c r="X71" s="31">
        <f t="shared" si="2"/>
        <v>0</v>
      </c>
      <c r="Y71" s="31">
        <v>0</v>
      </c>
    </row>
    <row r="72" spans="2:25" ht="11.25" customHeight="1" x14ac:dyDescent="0.25">
      <c r="B72" s="21" t="s">
        <v>33</v>
      </c>
      <c r="C72" s="21" t="s">
        <v>34</v>
      </c>
      <c r="D72" s="22" t="s">
        <v>35</v>
      </c>
      <c r="E72" s="15" t="s">
        <v>36</v>
      </c>
      <c r="F72" s="11" t="s">
        <v>37</v>
      </c>
      <c r="G72" s="12" t="s">
        <v>217</v>
      </c>
      <c r="H72" s="24" t="s">
        <v>218</v>
      </c>
      <c r="I72" s="15" t="s">
        <v>219</v>
      </c>
      <c r="J72" s="24"/>
      <c r="K72" s="15" t="s">
        <v>41</v>
      </c>
      <c r="L72" s="16" t="s">
        <v>68</v>
      </c>
      <c r="M72" s="15" t="s">
        <v>42</v>
      </c>
      <c r="N72" s="15" t="s">
        <v>69</v>
      </c>
      <c r="O72" s="24"/>
      <c r="P72" s="34">
        <v>1</v>
      </c>
      <c r="Q72" s="27"/>
      <c r="R72" s="28" t="s">
        <v>47</v>
      </c>
      <c r="S72" s="29">
        <f t="shared" si="1"/>
        <v>0</v>
      </c>
      <c r="T72" s="27">
        <v>0</v>
      </c>
      <c r="U72" s="27">
        <f>+[1]PyPI!H70</f>
        <v>86609859</v>
      </c>
      <c r="V72" s="27">
        <f>+[1]PyPI!J70</f>
        <v>0</v>
      </c>
      <c r="W72" s="27">
        <f>+[1]PyPI!L70</f>
        <v>0</v>
      </c>
      <c r="X72" s="31">
        <f t="shared" si="2"/>
        <v>0</v>
      </c>
      <c r="Y72" s="31">
        <v>0</v>
      </c>
    </row>
    <row r="73" spans="2:25" ht="11.25" customHeight="1" x14ac:dyDescent="0.25">
      <c r="B73" s="21" t="s">
        <v>33</v>
      </c>
      <c r="C73" s="21" t="s">
        <v>34</v>
      </c>
      <c r="D73" s="22" t="s">
        <v>35</v>
      </c>
      <c r="E73" s="15" t="s">
        <v>36</v>
      </c>
      <c r="F73" s="11" t="s">
        <v>37</v>
      </c>
      <c r="G73" s="12" t="s">
        <v>220</v>
      </c>
      <c r="H73" s="24" t="s">
        <v>221</v>
      </c>
      <c r="I73" s="15" t="s">
        <v>222</v>
      </c>
      <c r="J73" s="24"/>
      <c r="K73" s="15" t="s">
        <v>41</v>
      </c>
      <c r="L73" s="16" t="s">
        <v>68</v>
      </c>
      <c r="M73" s="15" t="s">
        <v>42</v>
      </c>
      <c r="N73" s="15" t="s">
        <v>69</v>
      </c>
      <c r="O73" s="24"/>
      <c r="P73" s="34">
        <v>1</v>
      </c>
      <c r="Q73" s="27"/>
      <c r="R73" s="28" t="s">
        <v>47</v>
      </c>
      <c r="S73" s="29">
        <f t="shared" si="1"/>
        <v>0</v>
      </c>
      <c r="T73" s="27">
        <v>0</v>
      </c>
      <c r="U73" s="27">
        <f>+[1]PyPI!H71</f>
        <v>98971268</v>
      </c>
      <c r="V73" s="27">
        <f>+[1]PyPI!J71</f>
        <v>0</v>
      </c>
      <c r="W73" s="27">
        <f>+[1]PyPI!L71</f>
        <v>0</v>
      </c>
      <c r="X73" s="31">
        <f t="shared" si="2"/>
        <v>0</v>
      </c>
      <c r="Y73" s="31">
        <v>0</v>
      </c>
    </row>
    <row r="74" spans="2:25" ht="11.25" customHeight="1" x14ac:dyDescent="0.25">
      <c r="B74" s="21" t="s">
        <v>33</v>
      </c>
      <c r="C74" s="21" t="s">
        <v>34</v>
      </c>
      <c r="D74" s="22" t="s">
        <v>35</v>
      </c>
      <c r="E74" s="15" t="s">
        <v>36</v>
      </c>
      <c r="F74" s="11" t="s">
        <v>37</v>
      </c>
      <c r="G74" s="12" t="s">
        <v>223</v>
      </c>
      <c r="H74" s="24" t="s">
        <v>224</v>
      </c>
      <c r="I74" s="15" t="s">
        <v>225</v>
      </c>
      <c r="J74" s="24"/>
      <c r="K74" s="15" t="s">
        <v>41</v>
      </c>
      <c r="L74" s="16" t="s">
        <v>68</v>
      </c>
      <c r="M74" s="15" t="s">
        <v>42</v>
      </c>
      <c r="N74" s="15" t="s">
        <v>69</v>
      </c>
      <c r="O74" s="24"/>
      <c r="P74" s="34">
        <v>1</v>
      </c>
      <c r="Q74" s="27"/>
      <c r="R74" s="28" t="s">
        <v>47</v>
      </c>
      <c r="S74" s="29">
        <f t="shared" si="1"/>
        <v>0</v>
      </c>
      <c r="T74" s="27">
        <v>0</v>
      </c>
      <c r="U74" s="27">
        <f>+[1]PyPI!H72</f>
        <v>159956375</v>
      </c>
      <c r="V74" s="27">
        <f>+[1]PyPI!J72</f>
        <v>15092500</v>
      </c>
      <c r="W74" s="27">
        <f>+[1]PyPI!L72</f>
        <v>0</v>
      </c>
      <c r="X74" s="31">
        <f t="shared" si="2"/>
        <v>0</v>
      </c>
      <c r="Y74" s="31">
        <v>0</v>
      </c>
    </row>
    <row r="75" spans="2:25" ht="11.25" customHeight="1" x14ac:dyDescent="0.25">
      <c r="B75" s="21" t="s">
        <v>33</v>
      </c>
      <c r="C75" s="21" t="s">
        <v>34</v>
      </c>
      <c r="D75" s="22" t="s">
        <v>35</v>
      </c>
      <c r="E75" s="15" t="s">
        <v>36</v>
      </c>
      <c r="F75" s="11" t="s">
        <v>37</v>
      </c>
      <c r="G75" s="12" t="s">
        <v>226</v>
      </c>
      <c r="H75" s="24" t="s">
        <v>227</v>
      </c>
      <c r="I75" s="15" t="s">
        <v>228</v>
      </c>
      <c r="J75" s="24"/>
      <c r="K75" s="15" t="s">
        <v>41</v>
      </c>
      <c r="L75" s="16" t="s">
        <v>68</v>
      </c>
      <c r="M75" s="15" t="s">
        <v>42</v>
      </c>
      <c r="N75" s="15" t="s">
        <v>69</v>
      </c>
      <c r="O75" s="24"/>
      <c r="P75" s="34">
        <v>1</v>
      </c>
      <c r="Q75" s="27"/>
      <c r="R75" s="28" t="s">
        <v>47</v>
      </c>
      <c r="S75" s="29">
        <f t="shared" si="1"/>
        <v>0</v>
      </c>
      <c r="T75" s="27">
        <v>0</v>
      </c>
      <c r="U75" s="27">
        <f>+[1]PyPI!H73</f>
        <v>302124925</v>
      </c>
      <c r="V75" s="27">
        <f>+[1]PyPI!J73</f>
        <v>15092500</v>
      </c>
      <c r="W75" s="27">
        <f>+[1]PyPI!L73</f>
        <v>0</v>
      </c>
      <c r="X75" s="31">
        <f t="shared" si="2"/>
        <v>0</v>
      </c>
      <c r="Y75" s="31">
        <v>0</v>
      </c>
    </row>
    <row r="76" spans="2:25" ht="11.25" customHeight="1" x14ac:dyDescent="0.25">
      <c r="B76" s="21" t="s">
        <v>33</v>
      </c>
      <c r="C76" s="21" t="s">
        <v>34</v>
      </c>
      <c r="D76" s="22" t="s">
        <v>35</v>
      </c>
      <c r="E76" s="15" t="s">
        <v>36</v>
      </c>
      <c r="F76" s="11" t="s">
        <v>37</v>
      </c>
      <c r="G76" s="12" t="s">
        <v>229</v>
      </c>
      <c r="H76" s="24" t="s">
        <v>230</v>
      </c>
      <c r="I76" s="15" t="s">
        <v>231</v>
      </c>
      <c r="J76" s="24"/>
      <c r="K76" s="15" t="s">
        <v>41</v>
      </c>
      <c r="L76" s="16" t="s">
        <v>68</v>
      </c>
      <c r="M76" s="15" t="s">
        <v>42</v>
      </c>
      <c r="N76" s="15" t="s">
        <v>69</v>
      </c>
      <c r="O76" s="24"/>
      <c r="P76" s="34">
        <v>1</v>
      </c>
      <c r="Q76" s="27"/>
      <c r="R76" s="28" t="s">
        <v>47</v>
      </c>
      <c r="S76" s="29">
        <f t="shared" si="1"/>
        <v>0</v>
      </c>
      <c r="T76" s="27">
        <v>0</v>
      </c>
      <c r="U76" s="27">
        <f>+[1]PyPI!H74</f>
        <v>95610579</v>
      </c>
      <c r="V76" s="27">
        <f>+[1]PyPI!J74</f>
        <v>15092500</v>
      </c>
      <c r="W76" s="27">
        <f>+[1]PyPI!L74</f>
        <v>0</v>
      </c>
      <c r="X76" s="31">
        <f t="shared" si="2"/>
        <v>0</v>
      </c>
      <c r="Y76" s="31">
        <v>0</v>
      </c>
    </row>
    <row r="77" spans="2:25" ht="11.25" customHeight="1" x14ac:dyDescent="0.25">
      <c r="B77" s="21" t="s">
        <v>33</v>
      </c>
      <c r="C77" s="21" t="s">
        <v>34</v>
      </c>
      <c r="D77" s="22" t="s">
        <v>35</v>
      </c>
      <c r="E77" s="15" t="s">
        <v>36</v>
      </c>
      <c r="F77" s="11" t="s">
        <v>37</v>
      </c>
      <c r="G77" s="12" t="s">
        <v>232</v>
      </c>
      <c r="H77" s="24" t="s">
        <v>233</v>
      </c>
      <c r="I77" s="15" t="s">
        <v>234</v>
      </c>
      <c r="J77" s="24"/>
      <c r="K77" s="15" t="s">
        <v>41</v>
      </c>
      <c r="L77" s="16" t="s">
        <v>68</v>
      </c>
      <c r="M77" s="15" t="s">
        <v>42</v>
      </c>
      <c r="N77" s="15" t="s">
        <v>69</v>
      </c>
      <c r="O77" s="24"/>
      <c r="P77" s="34">
        <v>1</v>
      </c>
      <c r="Q77" s="27"/>
      <c r="R77" s="28" t="s">
        <v>47</v>
      </c>
      <c r="S77" s="29">
        <f t="shared" si="1"/>
        <v>0</v>
      </c>
      <c r="T77" s="27">
        <v>0</v>
      </c>
      <c r="U77" s="27">
        <f>+[1]PyPI!H75</f>
        <v>46660839</v>
      </c>
      <c r="V77" s="27">
        <f>+[1]PyPI!J75</f>
        <v>0</v>
      </c>
      <c r="W77" s="27">
        <f>+[1]PyPI!L75</f>
        <v>0</v>
      </c>
      <c r="X77" s="31">
        <f t="shared" si="2"/>
        <v>0</v>
      </c>
      <c r="Y77" s="31">
        <v>0</v>
      </c>
    </row>
    <row r="78" spans="2:25" ht="11.25" customHeight="1" x14ac:dyDescent="0.25">
      <c r="B78" s="21" t="s">
        <v>33</v>
      </c>
      <c r="C78" s="21" t="s">
        <v>34</v>
      </c>
      <c r="D78" s="22" t="s">
        <v>35</v>
      </c>
      <c r="E78" s="15" t="s">
        <v>36</v>
      </c>
      <c r="F78" s="11" t="s">
        <v>37</v>
      </c>
      <c r="G78" s="12" t="s">
        <v>235</v>
      </c>
      <c r="H78" s="24" t="s">
        <v>236</v>
      </c>
      <c r="I78" s="15" t="s">
        <v>237</v>
      </c>
      <c r="J78" s="24"/>
      <c r="K78" s="15" t="s">
        <v>41</v>
      </c>
      <c r="L78" s="16" t="s">
        <v>68</v>
      </c>
      <c r="M78" s="15" t="s">
        <v>42</v>
      </c>
      <c r="N78" s="15" t="s">
        <v>69</v>
      </c>
      <c r="O78" s="24"/>
      <c r="P78" s="34">
        <v>1</v>
      </c>
      <c r="Q78" s="27"/>
      <c r="R78" s="28" t="s">
        <v>47</v>
      </c>
      <c r="S78" s="29">
        <f t="shared" si="1"/>
        <v>0</v>
      </c>
      <c r="T78" s="27">
        <v>0</v>
      </c>
      <c r="U78" s="27">
        <f>+[1]PyPI!H76</f>
        <v>75001907</v>
      </c>
      <c r="V78" s="27">
        <f>+[1]PyPI!J76</f>
        <v>0</v>
      </c>
      <c r="W78" s="27">
        <f>+[1]PyPI!L76</f>
        <v>0</v>
      </c>
      <c r="X78" s="31">
        <f t="shared" si="2"/>
        <v>0</v>
      </c>
      <c r="Y78" s="31">
        <v>0</v>
      </c>
    </row>
    <row r="79" spans="2:25" ht="11.25" customHeight="1" x14ac:dyDescent="0.25">
      <c r="B79" s="21" t="s">
        <v>33</v>
      </c>
      <c r="C79" s="21" t="s">
        <v>34</v>
      </c>
      <c r="D79" s="22" t="s">
        <v>35</v>
      </c>
      <c r="E79" s="15" t="s">
        <v>36</v>
      </c>
      <c r="F79" s="11" t="s">
        <v>37</v>
      </c>
      <c r="G79" s="12" t="s">
        <v>238</v>
      </c>
      <c r="H79" s="24" t="s">
        <v>239</v>
      </c>
      <c r="I79" s="15" t="s">
        <v>240</v>
      </c>
      <c r="J79" s="24"/>
      <c r="K79" s="15" t="s">
        <v>41</v>
      </c>
      <c r="L79" s="16" t="s">
        <v>68</v>
      </c>
      <c r="M79" s="15" t="s">
        <v>42</v>
      </c>
      <c r="N79" s="15" t="s">
        <v>69</v>
      </c>
      <c r="O79" s="24"/>
      <c r="P79" s="34">
        <v>1</v>
      </c>
      <c r="Q79" s="27"/>
      <c r="R79" s="28" t="s">
        <v>47</v>
      </c>
      <c r="S79" s="29">
        <f t="shared" si="1"/>
        <v>0</v>
      </c>
      <c r="T79" s="27">
        <v>0</v>
      </c>
      <c r="U79" s="27">
        <f>+[1]PyPI!H77</f>
        <v>97865613</v>
      </c>
      <c r="V79" s="27">
        <f>+[1]PyPI!J77</f>
        <v>0</v>
      </c>
      <c r="W79" s="27">
        <f>+[1]PyPI!L77</f>
        <v>0</v>
      </c>
      <c r="X79" s="31">
        <f t="shared" si="2"/>
        <v>0</v>
      </c>
      <c r="Y79" s="31">
        <v>0</v>
      </c>
    </row>
    <row r="80" spans="2:25" ht="11.25" customHeight="1" x14ac:dyDescent="0.25">
      <c r="B80" s="21" t="s">
        <v>33</v>
      </c>
      <c r="C80" s="21" t="s">
        <v>34</v>
      </c>
      <c r="D80" s="22" t="s">
        <v>35</v>
      </c>
      <c r="E80" s="15" t="s">
        <v>36</v>
      </c>
      <c r="F80" s="11" t="s">
        <v>37</v>
      </c>
      <c r="G80" s="12" t="s">
        <v>241</v>
      </c>
      <c r="H80" s="24" t="s">
        <v>242</v>
      </c>
      <c r="I80" s="15" t="s">
        <v>243</v>
      </c>
      <c r="J80" s="24"/>
      <c r="K80" s="15" t="s">
        <v>41</v>
      </c>
      <c r="L80" s="16" t="s">
        <v>68</v>
      </c>
      <c r="M80" s="15" t="s">
        <v>42</v>
      </c>
      <c r="N80" s="15" t="s">
        <v>69</v>
      </c>
      <c r="O80" s="24"/>
      <c r="P80" s="34">
        <v>1</v>
      </c>
      <c r="Q80" s="27"/>
      <c r="R80" s="28" t="s">
        <v>47</v>
      </c>
      <c r="S80" s="29">
        <f t="shared" ref="S80:S112" si="3">(R80/P80)</f>
        <v>0</v>
      </c>
      <c r="T80" s="27">
        <v>0</v>
      </c>
      <c r="U80" s="27">
        <f>+[1]PyPI!H78</f>
        <v>46215035</v>
      </c>
      <c r="V80" s="27">
        <f>+[1]PyPI!J78</f>
        <v>0</v>
      </c>
      <c r="W80" s="27">
        <f>+[1]PyPI!L78</f>
        <v>0</v>
      </c>
      <c r="X80" s="31">
        <f t="shared" si="2"/>
        <v>0</v>
      </c>
      <c r="Y80" s="31">
        <v>0</v>
      </c>
    </row>
    <row r="81" spans="2:25" ht="11.25" customHeight="1" x14ac:dyDescent="0.25">
      <c r="B81" s="21" t="s">
        <v>33</v>
      </c>
      <c r="C81" s="21" t="s">
        <v>34</v>
      </c>
      <c r="D81" s="22" t="s">
        <v>35</v>
      </c>
      <c r="E81" s="15" t="s">
        <v>36</v>
      </c>
      <c r="F81" s="11" t="s">
        <v>37</v>
      </c>
      <c r="G81" s="12" t="s">
        <v>244</v>
      </c>
      <c r="H81" s="24" t="s">
        <v>245</v>
      </c>
      <c r="I81" s="15" t="s">
        <v>246</v>
      </c>
      <c r="J81" s="24"/>
      <c r="K81" s="15" t="s">
        <v>41</v>
      </c>
      <c r="L81" s="16" t="s">
        <v>68</v>
      </c>
      <c r="M81" s="15" t="s">
        <v>42</v>
      </c>
      <c r="N81" s="15" t="s">
        <v>69</v>
      </c>
      <c r="O81" s="24"/>
      <c r="P81" s="34">
        <v>1</v>
      </c>
      <c r="Q81" s="27"/>
      <c r="R81" s="28" t="s">
        <v>47</v>
      </c>
      <c r="S81" s="29">
        <f t="shared" si="3"/>
        <v>0</v>
      </c>
      <c r="T81" s="27">
        <v>0</v>
      </c>
      <c r="U81" s="27">
        <f>+[1]PyPI!H79</f>
        <v>77422755</v>
      </c>
      <c r="V81" s="27">
        <f>+[1]PyPI!J79</f>
        <v>0</v>
      </c>
      <c r="W81" s="27">
        <f>+[1]PyPI!L79</f>
        <v>0</v>
      </c>
      <c r="X81" s="31">
        <f t="shared" si="2"/>
        <v>0</v>
      </c>
      <c r="Y81" s="31">
        <v>0</v>
      </c>
    </row>
    <row r="82" spans="2:25" ht="11.25" customHeight="1" x14ac:dyDescent="0.25">
      <c r="B82" s="21" t="s">
        <v>33</v>
      </c>
      <c r="C82" s="21" t="s">
        <v>34</v>
      </c>
      <c r="D82" s="22" t="s">
        <v>35</v>
      </c>
      <c r="E82" s="15" t="s">
        <v>36</v>
      </c>
      <c r="F82" s="11" t="s">
        <v>37</v>
      </c>
      <c r="G82" s="12" t="s">
        <v>247</v>
      </c>
      <c r="H82" s="24" t="s">
        <v>248</v>
      </c>
      <c r="I82" s="15" t="s">
        <v>249</v>
      </c>
      <c r="J82" s="24"/>
      <c r="K82" s="15" t="s">
        <v>41</v>
      </c>
      <c r="L82" s="16" t="s">
        <v>68</v>
      </c>
      <c r="M82" s="15" t="s">
        <v>42</v>
      </c>
      <c r="N82" s="15" t="s">
        <v>69</v>
      </c>
      <c r="O82" s="24"/>
      <c r="P82" s="34">
        <v>1</v>
      </c>
      <c r="Q82" s="27"/>
      <c r="R82" s="28" t="s">
        <v>47</v>
      </c>
      <c r="S82" s="29">
        <f t="shared" si="3"/>
        <v>0</v>
      </c>
      <c r="T82" s="27">
        <v>0</v>
      </c>
      <c r="U82" s="27">
        <f>+[1]PyPI!H80</f>
        <v>46209162</v>
      </c>
      <c r="V82" s="27">
        <f>+[1]PyPI!J80</f>
        <v>0</v>
      </c>
      <c r="W82" s="27">
        <f>+[1]PyPI!L80</f>
        <v>0</v>
      </c>
      <c r="X82" s="31">
        <f t="shared" si="2"/>
        <v>0</v>
      </c>
      <c r="Y82" s="31">
        <v>0</v>
      </c>
    </row>
    <row r="83" spans="2:25" ht="11.25" customHeight="1" x14ac:dyDescent="0.25">
      <c r="B83" s="21" t="s">
        <v>33</v>
      </c>
      <c r="C83" s="21" t="s">
        <v>34</v>
      </c>
      <c r="D83" s="22" t="s">
        <v>35</v>
      </c>
      <c r="E83" s="15" t="s">
        <v>36</v>
      </c>
      <c r="F83" s="11" t="s">
        <v>37</v>
      </c>
      <c r="G83" s="12" t="s">
        <v>250</v>
      </c>
      <c r="H83" s="24" t="s">
        <v>251</v>
      </c>
      <c r="I83" s="15" t="s">
        <v>252</v>
      </c>
      <c r="J83" s="24"/>
      <c r="K83" s="15" t="s">
        <v>41</v>
      </c>
      <c r="L83" s="16" t="s">
        <v>68</v>
      </c>
      <c r="M83" s="15" t="s">
        <v>42</v>
      </c>
      <c r="N83" s="15" t="s">
        <v>69</v>
      </c>
      <c r="O83" s="24"/>
      <c r="P83" s="34">
        <v>1</v>
      </c>
      <c r="Q83" s="27"/>
      <c r="R83" s="28" t="s">
        <v>47</v>
      </c>
      <c r="S83" s="29">
        <f t="shared" si="3"/>
        <v>0</v>
      </c>
      <c r="T83" s="27">
        <v>0</v>
      </c>
      <c r="U83" s="27">
        <f>+[1]PyPI!H81</f>
        <v>33430060</v>
      </c>
      <c r="V83" s="27">
        <f>+[1]PyPI!J81</f>
        <v>0</v>
      </c>
      <c r="W83" s="27">
        <f>+[1]PyPI!L81</f>
        <v>0</v>
      </c>
      <c r="X83" s="31">
        <f t="shared" si="2"/>
        <v>0</v>
      </c>
      <c r="Y83" s="31">
        <v>0</v>
      </c>
    </row>
    <row r="84" spans="2:25" ht="11.25" customHeight="1" x14ac:dyDescent="0.25">
      <c r="B84" s="21" t="s">
        <v>33</v>
      </c>
      <c r="C84" s="21" t="s">
        <v>34</v>
      </c>
      <c r="D84" s="22" t="s">
        <v>35</v>
      </c>
      <c r="E84" s="15" t="s">
        <v>36</v>
      </c>
      <c r="F84" s="11" t="s">
        <v>37</v>
      </c>
      <c r="G84" s="12" t="s">
        <v>253</v>
      </c>
      <c r="H84" s="24" t="s">
        <v>254</v>
      </c>
      <c r="I84" s="15" t="s">
        <v>255</v>
      </c>
      <c r="J84" s="24"/>
      <c r="K84" s="15" t="s">
        <v>41</v>
      </c>
      <c r="L84" s="16" t="s">
        <v>68</v>
      </c>
      <c r="M84" s="15" t="s">
        <v>42</v>
      </c>
      <c r="N84" s="15" t="s">
        <v>69</v>
      </c>
      <c r="O84" s="24"/>
      <c r="P84" s="34">
        <v>1</v>
      </c>
      <c r="Q84" s="27"/>
      <c r="R84" s="28" t="s">
        <v>47</v>
      </c>
      <c r="S84" s="29">
        <f t="shared" si="3"/>
        <v>0</v>
      </c>
      <c r="T84" s="27">
        <v>0</v>
      </c>
      <c r="U84" s="27">
        <f>+[1]PyPI!H82</f>
        <v>30940802</v>
      </c>
      <c r="V84" s="27">
        <f>+[1]PyPI!J82</f>
        <v>0</v>
      </c>
      <c r="W84" s="27">
        <f>+[1]PyPI!L82</f>
        <v>0</v>
      </c>
      <c r="X84" s="31">
        <f t="shared" si="2"/>
        <v>0</v>
      </c>
      <c r="Y84" s="31">
        <v>0</v>
      </c>
    </row>
    <row r="85" spans="2:25" ht="11.25" customHeight="1" x14ac:dyDescent="0.25">
      <c r="B85" s="21" t="s">
        <v>33</v>
      </c>
      <c r="C85" s="21" t="s">
        <v>34</v>
      </c>
      <c r="D85" s="22" t="s">
        <v>35</v>
      </c>
      <c r="E85" s="15" t="s">
        <v>36</v>
      </c>
      <c r="F85" s="11" t="s">
        <v>37</v>
      </c>
      <c r="G85" s="12" t="s">
        <v>256</v>
      </c>
      <c r="H85" s="24" t="s">
        <v>257</v>
      </c>
      <c r="I85" s="15" t="s">
        <v>258</v>
      </c>
      <c r="J85" s="24"/>
      <c r="K85" s="15" t="s">
        <v>41</v>
      </c>
      <c r="L85" s="16" t="s">
        <v>68</v>
      </c>
      <c r="M85" s="15" t="s">
        <v>42</v>
      </c>
      <c r="N85" s="15" t="s">
        <v>69</v>
      </c>
      <c r="O85" s="24"/>
      <c r="P85" s="34">
        <v>1</v>
      </c>
      <c r="Q85" s="27"/>
      <c r="R85" s="28" t="s">
        <v>47</v>
      </c>
      <c r="S85" s="29">
        <f t="shared" si="3"/>
        <v>0</v>
      </c>
      <c r="T85" s="27">
        <v>0</v>
      </c>
      <c r="U85" s="27">
        <f>+[1]PyPI!H83</f>
        <v>28755235</v>
      </c>
      <c r="V85" s="27">
        <f>+[1]PyPI!J83</f>
        <v>0</v>
      </c>
      <c r="W85" s="27">
        <f>+[1]PyPI!L83</f>
        <v>0</v>
      </c>
      <c r="X85" s="31">
        <f t="shared" ref="X85:X112" si="4">(W85/U85)</f>
        <v>0</v>
      </c>
      <c r="Y85" s="31">
        <v>0</v>
      </c>
    </row>
    <row r="86" spans="2:25" ht="11.25" customHeight="1" x14ac:dyDescent="0.25">
      <c r="B86" s="21" t="s">
        <v>33</v>
      </c>
      <c r="C86" s="21" t="s">
        <v>34</v>
      </c>
      <c r="D86" s="22" t="s">
        <v>35</v>
      </c>
      <c r="E86" s="15" t="s">
        <v>36</v>
      </c>
      <c r="F86" s="11" t="s">
        <v>37</v>
      </c>
      <c r="G86" s="12" t="s">
        <v>259</v>
      </c>
      <c r="H86" s="24" t="s">
        <v>260</v>
      </c>
      <c r="I86" s="15" t="s">
        <v>261</v>
      </c>
      <c r="J86" s="24"/>
      <c r="K86" s="15" t="s">
        <v>41</v>
      </c>
      <c r="L86" s="16" t="s">
        <v>68</v>
      </c>
      <c r="M86" s="15" t="s">
        <v>42</v>
      </c>
      <c r="N86" s="15" t="s">
        <v>69</v>
      </c>
      <c r="O86" s="24"/>
      <c r="P86" s="34">
        <v>1</v>
      </c>
      <c r="Q86" s="27"/>
      <c r="R86" s="28" t="s">
        <v>47</v>
      </c>
      <c r="S86" s="29">
        <f t="shared" si="3"/>
        <v>0</v>
      </c>
      <c r="T86" s="27">
        <v>0</v>
      </c>
      <c r="U86" s="27">
        <f>+[1]PyPI!H84</f>
        <v>20780884</v>
      </c>
      <c r="V86" s="27">
        <f>+[1]PyPI!J84</f>
        <v>0</v>
      </c>
      <c r="W86" s="27">
        <f>+[1]PyPI!L84</f>
        <v>0</v>
      </c>
      <c r="X86" s="31">
        <f t="shared" si="4"/>
        <v>0</v>
      </c>
      <c r="Y86" s="31">
        <v>0</v>
      </c>
    </row>
    <row r="87" spans="2:25" ht="11.25" customHeight="1" x14ac:dyDescent="0.25">
      <c r="B87" s="21" t="s">
        <v>33</v>
      </c>
      <c r="C87" s="21" t="s">
        <v>34</v>
      </c>
      <c r="D87" s="22" t="s">
        <v>35</v>
      </c>
      <c r="E87" s="15" t="s">
        <v>36</v>
      </c>
      <c r="F87" s="11" t="s">
        <v>37</v>
      </c>
      <c r="G87" s="12" t="s">
        <v>262</v>
      </c>
      <c r="H87" s="24" t="s">
        <v>263</v>
      </c>
      <c r="I87" s="15" t="s">
        <v>264</v>
      </c>
      <c r="J87" s="24"/>
      <c r="K87" s="15" t="s">
        <v>41</v>
      </c>
      <c r="L87" s="16" t="s">
        <v>68</v>
      </c>
      <c r="M87" s="15" t="s">
        <v>42</v>
      </c>
      <c r="N87" s="15" t="s">
        <v>69</v>
      </c>
      <c r="O87" s="24"/>
      <c r="P87" s="34">
        <v>1</v>
      </c>
      <c r="Q87" s="27"/>
      <c r="R87" s="28" t="s">
        <v>47</v>
      </c>
      <c r="S87" s="29">
        <f t="shared" si="3"/>
        <v>0</v>
      </c>
      <c r="T87" s="27">
        <v>0</v>
      </c>
      <c r="U87" s="27">
        <f>+[1]PyPI!H85</f>
        <v>9736481</v>
      </c>
      <c r="V87" s="27">
        <f>+[1]PyPI!J85</f>
        <v>0</v>
      </c>
      <c r="W87" s="27">
        <f>+[1]PyPI!L85</f>
        <v>0</v>
      </c>
      <c r="X87" s="31">
        <f t="shared" si="4"/>
        <v>0</v>
      </c>
      <c r="Y87" s="31">
        <v>0</v>
      </c>
    </row>
    <row r="88" spans="2:25" ht="11.25" customHeight="1" x14ac:dyDescent="0.25">
      <c r="B88" s="21" t="s">
        <v>33</v>
      </c>
      <c r="C88" s="21" t="s">
        <v>34</v>
      </c>
      <c r="D88" s="22" t="s">
        <v>35</v>
      </c>
      <c r="E88" s="15" t="s">
        <v>36</v>
      </c>
      <c r="F88" s="11" t="s">
        <v>37</v>
      </c>
      <c r="G88" s="12" t="s">
        <v>265</v>
      </c>
      <c r="H88" s="24" t="s">
        <v>266</v>
      </c>
      <c r="I88" s="15" t="s">
        <v>267</v>
      </c>
      <c r="J88" s="24"/>
      <c r="K88" s="15" t="s">
        <v>41</v>
      </c>
      <c r="L88" s="16" t="s">
        <v>68</v>
      </c>
      <c r="M88" s="15" t="s">
        <v>42</v>
      </c>
      <c r="N88" s="15" t="s">
        <v>69</v>
      </c>
      <c r="O88" s="24"/>
      <c r="P88" s="34">
        <v>1</v>
      </c>
      <c r="Q88" s="27"/>
      <c r="R88" s="28" t="s">
        <v>47</v>
      </c>
      <c r="S88" s="29">
        <f t="shared" si="3"/>
        <v>0</v>
      </c>
      <c r="T88" s="27">
        <v>0</v>
      </c>
      <c r="U88" s="27">
        <f>+[1]PyPI!H86</f>
        <v>13833943</v>
      </c>
      <c r="V88" s="27">
        <f>+[1]PyPI!J86</f>
        <v>0</v>
      </c>
      <c r="W88" s="27">
        <f>+[1]PyPI!L86</f>
        <v>0</v>
      </c>
      <c r="X88" s="31">
        <f t="shared" si="4"/>
        <v>0</v>
      </c>
      <c r="Y88" s="31">
        <v>0</v>
      </c>
    </row>
    <row r="89" spans="2:25" ht="11.25" customHeight="1" x14ac:dyDescent="0.25">
      <c r="B89" s="21" t="s">
        <v>33</v>
      </c>
      <c r="C89" s="21" t="s">
        <v>34</v>
      </c>
      <c r="D89" s="22" t="s">
        <v>35</v>
      </c>
      <c r="E89" s="15" t="s">
        <v>36</v>
      </c>
      <c r="F89" s="11" t="s">
        <v>37</v>
      </c>
      <c r="G89" s="12" t="s">
        <v>268</v>
      </c>
      <c r="H89" s="24" t="s">
        <v>269</v>
      </c>
      <c r="I89" s="15" t="s">
        <v>270</v>
      </c>
      <c r="J89" s="24"/>
      <c r="K89" s="15" t="s">
        <v>41</v>
      </c>
      <c r="L89" s="16" t="s">
        <v>68</v>
      </c>
      <c r="M89" s="15" t="s">
        <v>42</v>
      </c>
      <c r="N89" s="15" t="s">
        <v>69</v>
      </c>
      <c r="O89" s="24"/>
      <c r="P89" s="34">
        <v>1</v>
      </c>
      <c r="Q89" s="27"/>
      <c r="R89" s="28" t="s">
        <v>47</v>
      </c>
      <c r="S89" s="29">
        <f t="shared" si="3"/>
        <v>0</v>
      </c>
      <c r="T89" s="27">
        <v>0</v>
      </c>
      <c r="U89" s="27">
        <f>+[1]PyPI!H87</f>
        <v>20938101</v>
      </c>
      <c r="V89" s="27">
        <f>+[1]PyPI!J87</f>
        <v>0</v>
      </c>
      <c r="W89" s="27">
        <f>+[1]PyPI!L87</f>
        <v>0</v>
      </c>
      <c r="X89" s="31">
        <f t="shared" si="4"/>
        <v>0</v>
      </c>
      <c r="Y89" s="31">
        <v>0</v>
      </c>
    </row>
    <row r="90" spans="2:25" ht="11.25" customHeight="1" x14ac:dyDescent="0.25">
      <c r="B90" s="21" t="s">
        <v>33</v>
      </c>
      <c r="C90" s="21" t="s">
        <v>34</v>
      </c>
      <c r="D90" s="22" t="s">
        <v>35</v>
      </c>
      <c r="E90" s="15" t="s">
        <v>36</v>
      </c>
      <c r="F90" s="11" t="s">
        <v>37</v>
      </c>
      <c r="G90" s="12" t="s">
        <v>271</v>
      </c>
      <c r="H90" s="24" t="s">
        <v>272</v>
      </c>
      <c r="I90" s="15" t="s">
        <v>273</v>
      </c>
      <c r="J90" s="24"/>
      <c r="K90" s="15" t="s">
        <v>41</v>
      </c>
      <c r="L90" s="16" t="s">
        <v>68</v>
      </c>
      <c r="M90" s="15" t="s">
        <v>42</v>
      </c>
      <c r="N90" s="15" t="s">
        <v>69</v>
      </c>
      <c r="O90" s="24"/>
      <c r="P90" s="34">
        <v>1</v>
      </c>
      <c r="Q90" s="27"/>
      <c r="R90" s="28" t="s">
        <v>47</v>
      </c>
      <c r="S90" s="29">
        <f t="shared" si="3"/>
        <v>0</v>
      </c>
      <c r="T90" s="27">
        <v>0</v>
      </c>
      <c r="U90" s="27">
        <f>+[1]PyPI!H88</f>
        <v>77488224</v>
      </c>
      <c r="V90" s="27">
        <f>+[1]PyPI!J88</f>
        <v>0</v>
      </c>
      <c r="W90" s="27">
        <f>+[1]PyPI!L88</f>
        <v>0</v>
      </c>
      <c r="X90" s="31">
        <f t="shared" si="4"/>
        <v>0</v>
      </c>
      <c r="Y90" s="31">
        <v>0</v>
      </c>
    </row>
    <row r="91" spans="2:25" ht="11.25" customHeight="1" x14ac:dyDescent="0.25">
      <c r="B91" s="21" t="s">
        <v>33</v>
      </c>
      <c r="C91" s="21" t="s">
        <v>34</v>
      </c>
      <c r="D91" s="22" t="s">
        <v>35</v>
      </c>
      <c r="E91" s="15" t="s">
        <v>36</v>
      </c>
      <c r="F91" s="11" t="s">
        <v>37</v>
      </c>
      <c r="G91" s="12" t="s">
        <v>274</v>
      </c>
      <c r="H91" s="24" t="s">
        <v>275</v>
      </c>
      <c r="I91" s="15" t="s">
        <v>276</v>
      </c>
      <c r="J91" s="24"/>
      <c r="K91" s="15" t="s">
        <v>41</v>
      </c>
      <c r="L91" s="16" t="s">
        <v>68</v>
      </c>
      <c r="M91" s="15" t="s">
        <v>42</v>
      </c>
      <c r="N91" s="15" t="s">
        <v>69</v>
      </c>
      <c r="O91" s="24"/>
      <c r="P91" s="34">
        <v>1</v>
      </c>
      <c r="Q91" s="27"/>
      <c r="R91" s="28" t="s">
        <v>47</v>
      </c>
      <c r="S91" s="29">
        <f t="shared" si="3"/>
        <v>0</v>
      </c>
      <c r="T91" s="27">
        <v>0</v>
      </c>
      <c r="U91" s="27">
        <f>+[1]PyPI!H89</f>
        <v>59038362</v>
      </c>
      <c r="V91" s="27">
        <f>+[1]PyPI!J89</f>
        <v>0</v>
      </c>
      <c r="W91" s="27">
        <f>+[1]PyPI!L89</f>
        <v>0</v>
      </c>
      <c r="X91" s="31">
        <f t="shared" si="4"/>
        <v>0</v>
      </c>
      <c r="Y91" s="31">
        <v>0</v>
      </c>
    </row>
    <row r="92" spans="2:25" ht="11.25" customHeight="1" x14ac:dyDescent="0.25">
      <c r="B92" s="21" t="s">
        <v>33</v>
      </c>
      <c r="C92" s="21" t="s">
        <v>34</v>
      </c>
      <c r="D92" s="22" t="s">
        <v>35</v>
      </c>
      <c r="E92" s="15" t="s">
        <v>36</v>
      </c>
      <c r="F92" s="11" t="s">
        <v>37</v>
      </c>
      <c r="G92" s="12" t="s">
        <v>277</v>
      </c>
      <c r="H92" s="24" t="s">
        <v>278</v>
      </c>
      <c r="I92" s="15" t="s">
        <v>279</v>
      </c>
      <c r="J92" s="24"/>
      <c r="K92" s="15" t="s">
        <v>41</v>
      </c>
      <c r="L92" s="16" t="s">
        <v>68</v>
      </c>
      <c r="M92" s="15" t="s">
        <v>42</v>
      </c>
      <c r="N92" s="15" t="s">
        <v>69</v>
      </c>
      <c r="O92" s="24"/>
      <c r="P92" s="34">
        <v>1</v>
      </c>
      <c r="Q92" s="27"/>
      <c r="R92" s="28" t="s">
        <v>47</v>
      </c>
      <c r="S92" s="29">
        <f t="shared" si="3"/>
        <v>0</v>
      </c>
      <c r="T92" s="27">
        <v>0</v>
      </c>
      <c r="U92" s="27">
        <f>+[1]PyPI!H90</f>
        <v>49049231</v>
      </c>
      <c r="V92" s="27">
        <f>+[1]PyPI!J90</f>
        <v>0</v>
      </c>
      <c r="W92" s="27">
        <f>+[1]PyPI!L90</f>
        <v>0</v>
      </c>
      <c r="X92" s="31">
        <f t="shared" si="4"/>
        <v>0</v>
      </c>
      <c r="Y92" s="31">
        <v>0</v>
      </c>
    </row>
    <row r="93" spans="2:25" ht="11.25" customHeight="1" x14ac:dyDescent="0.25">
      <c r="B93" s="21" t="s">
        <v>33</v>
      </c>
      <c r="C93" s="21" t="s">
        <v>34</v>
      </c>
      <c r="D93" s="22" t="s">
        <v>35</v>
      </c>
      <c r="E93" s="15" t="s">
        <v>36</v>
      </c>
      <c r="F93" s="11" t="s">
        <v>37</v>
      </c>
      <c r="G93" s="12" t="s">
        <v>280</v>
      </c>
      <c r="H93" s="24" t="s">
        <v>281</v>
      </c>
      <c r="I93" s="15" t="s">
        <v>282</v>
      </c>
      <c r="J93" s="24"/>
      <c r="K93" s="15" t="s">
        <v>41</v>
      </c>
      <c r="L93" s="16" t="s">
        <v>68</v>
      </c>
      <c r="M93" s="15" t="s">
        <v>42</v>
      </c>
      <c r="N93" s="15" t="s">
        <v>69</v>
      </c>
      <c r="O93" s="24"/>
      <c r="P93" s="34">
        <v>1</v>
      </c>
      <c r="Q93" s="27"/>
      <c r="R93" s="28" t="s">
        <v>47</v>
      </c>
      <c r="S93" s="29">
        <f t="shared" si="3"/>
        <v>0</v>
      </c>
      <c r="T93" s="27">
        <v>0</v>
      </c>
      <c r="U93" s="27">
        <f>+[1]PyPI!H91</f>
        <v>31957336</v>
      </c>
      <c r="V93" s="27">
        <f>+[1]PyPI!J91</f>
        <v>0</v>
      </c>
      <c r="W93" s="27">
        <f>+[1]PyPI!L91</f>
        <v>0</v>
      </c>
      <c r="X93" s="31">
        <f t="shared" si="4"/>
        <v>0</v>
      </c>
      <c r="Y93" s="31">
        <v>0</v>
      </c>
    </row>
    <row r="94" spans="2:25" ht="11.25" customHeight="1" x14ac:dyDescent="0.25">
      <c r="B94" s="21" t="s">
        <v>33</v>
      </c>
      <c r="C94" s="21" t="s">
        <v>34</v>
      </c>
      <c r="D94" s="22" t="s">
        <v>35</v>
      </c>
      <c r="E94" s="15" t="s">
        <v>36</v>
      </c>
      <c r="F94" s="11" t="s">
        <v>37</v>
      </c>
      <c r="G94" s="12" t="s">
        <v>283</v>
      </c>
      <c r="H94" s="24" t="s">
        <v>284</v>
      </c>
      <c r="I94" s="15" t="s">
        <v>285</v>
      </c>
      <c r="J94" s="24"/>
      <c r="K94" s="15" t="s">
        <v>41</v>
      </c>
      <c r="L94" s="16" t="s">
        <v>68</v>
      </c>
      <c r="M94" s="15" t="s">
        <v>42</v>
      </c>
      <c r="N94" s="15" t="s">
        <v>69</v>
      </c>
      <c r="O94" s="24"/>
      <c r="P94" s="34">
        <v>1</v>
      </c>
      <c r="Q94" s="27"/>
      <c r="R94" s="28" t="s">
        <v>47</v>
      </c>
      <c r="S94" s="29">
        <f t="shared" si="3"/>
        <v>0</v>
      </c>
      <c r="T94" s="27">
        <v>0</v>
      </c>
      <c r="U94" s="27">
        <f>+[1]PyPI!H92</f>
        <v>15992483</v>
      </c>
      <c r="V94" s="27">
        <f>+[1]PyPI!J92</f>
        <v>0</v>
      </c>
      <c r="W94" s="27">
        <f>+[1]PyPI!L92</f>
        <v>0</v>
      </c>
      <c r="X94" s="31">
        <f t="shared" si="4"/>
        <v>0</v>
      </c>
      <c r="Y94" s="31">
        <v>0</v>
      </c>
    </row>
    <row r="95" spans="2:25" ht="11.25" customHeight="1" x14ac:dyDescent="0.25">
      <c r="B95" s="21" t="s">
        <v>33</v>
      </c>
      <c r="C95" s="21" t="s">
        <v>34</v>
      </c>
      <c r="D95" s="22" t="s">
        <v>35</v>
      </c>
      <c r="E95" s="15" t="s">
        <v>36</v>
      </c>
      <c r="F95" s="11" t="s">
        <v>37</v>
      </c>
      <c r="G95" s="12" t="s">
        <v>286</v>
      </c>
      <c r="H95" s="24" t="s">
        <v>287</v>
      </c>
      <c r="I95" s="15" t="s">
        <v>288</v>
      </c>
      <c r="J95" s="24"/>
      <c r="K95" s="15" t="s">
        <v>41</v>
      </c>
      <c r="L95" s="16" t="s">
        <v>68</v>
      </c>
      <c r="M95" s="15" t="s">
        <v>42</v>
      </c>
      <c r="N95" s="15" t="s">
        <v>69</v>
      </c>
      <c r="O95" s="24"/>
      <c r="P95" s="34">
        <v>1</v>
      </c>
      <c r="Q95" s="27"/>
      <c r="R95" s="28" t="s">
        <v>47</v>
      </c>
      <c r="S95" s="29">
        <f t="shared" si="3"/>
        <v>0</v>
      </c>
      <c r="T95" s="27">
        <v>0</v>
      </c>
      <c r="U95" s="27">
        <f>+[1]PyPI!H93</f>
        <v>22084663</v>
      </c>
      <c r="V95" s="27">
        <f>+[1]PyPI!J93</f>
        <v>0</v>
      </c>
      <c r="W95" s="27">
        <f>+[1]PyPI!L93</f>
        <v>0</v>
      </c>
      <c r="X95" s="31">
        <f t="shared" si="4"/>
        <v>0</v>
      </c>
      <c r="Y95" s="31">
        <v>0</v>
      </c>
    </row>
    <row r="96" spans="2:25" ht="11.25" customHeight="1" x14ac:dyDescent="0.25">
      <c r="B96" s="21" t="s">
        <v>33</v>
      </c>
      <c r="C96" s="21" t="s">
        <v>34</v>
      </c>
      <c r="D96" s="22" t="s">
        <v>35</v>
      </c>
      <c r="E96" s="15" t="s">
        <v>36</v>
      </c>
      <c r="F96" s="11" t="s">
        <v>37</v>
      </c>
      <c r="G96" s="12" t="s">
        <v>289</v>
      </c>
      <c r="H96" s="24" t="s">
        <v>290</v>
      </c>
      <c r="I96" s="15" t="s">
        <v>291</v>
      </c>
      <c r="J96" s="24"/>
      <c r="K96" s="15" t="s">
        <v>41</v>
      </c>
      <c r="L96" s="16" t="s">
        <v>68</v>
      </c>
      <c r="M96" s="15" t="s">
        <v>42</v>
      </c>
      <c r="N96" s="15" t="s">
        <v>69</v>
      </c>
      <c r="O96" s="24"/>
      <c r="P96" s="34">
        <v>1</v>
      </c>
      <c r="Q96" s="27"/>
      <c r="R96" s="28" t="s">
        <v>47</v>
      </c>
      <c r="S96" s="29">
        <f t="shared" si="3"/>
        <v>0</v>
      </c>
      <c r="T96" s="27">
        <v>0</v>
      </c>
      <c r="U96" s="27">
        <f>+[1]PyPI!H94</f>
        <v>31757610</v>
      </c>
      <c r="V96" s="27">
        <f>+[1]PyPI!J94</f>
        <v>0</v>
      </c>
      <c r="W96" s="27">
        <f>+[1]PyPI!L94</f>
        <v>0</v>
      </c>
      <c r="X96" s="31">
        <f t="shared" si="4"/>
        <v>0</v>
      </c>
      <c r="Y96" s="31">
        <v>0</v>
      </c>
    </row>
    <row r="97" spans="1:25" ht="11.25" customHeight="1" x14ac:dyDescent="0.25">
      <c r="B97" s="21" t="s">
        <v>33</v>
      </c>
      <c r="C97" s="21" t="s">
        <v>34</v>
      </c>
      <c r="D97" s="22" t="s">
        <v>35</v>
      </c>
      <c r="E97" s="15" t="s">
        <v>36</v>
      </c>
      <c r="F97" s="11" t="s">
        <v>37</v>
      </c>
      <c r="G97" s="12" t="s">
        <v>292</v>
      </c>
      <c r="H97" s="24" t="s">
        <v>293</v>
      </c>
      <c r="I97" s="15" t="s">
        <v>294</v>
      </c>
      <c r="J97" s="24"/>
      <c r="K97" s="15" t="s">
        <v>41</v>
      </c>
      <c r="L97" s="16" t="s">
        <v>68</v>
      </c>
      <c r="M97" s="15" t="s">
        <v>42</v>
      </c>
      <c r="N97" s="15" t="s">
        <v>69</v>
      </c>
      <c r="O97" s="24"/>
      <c r="P97" s="34">
        <v>1</v>
      </c>
      <c r="Q97" s="27"/>
      <c r="R97" s="28" t="s">
        <v>47</v>
      </c>
      <c r="S97" s="29">
        <f t="shared" si="3"/>
        <v>0</v>
      </c>
      <c r="T97" s="27">
        <v>0</v>
      </c>
      <c r="U97" s="27">
        <f>+[1]PyPI!H95</f>
        <v>29833170</v>
      </c>
      <c r="V97" s="27">
        <f>+[1]PyPI!J95</f>
        <v>0</v>
      </c>
      <c r="W97" s="27">
        <f>+[1]PyPI!L95</f>
        <v>0</v>
      </c>
      <c r="X97" s="31">
        <f t="shared" si="4"/>
        <v>0</v>
      </c>
      <c r="Y97" s="31">
        <v>0</v>
      </c>
    </row>
    <row r="98" spans="1:25" ht="11.25" customHeight="1" x14ac:dyDescent="0.25">
      <c r="B98" s="21" t="s">
        <v>33</v>
      </c>
      <c r="C98" s="21" t="s">
        <v>34</v>
      </c>
      <c r="D98" s="22" t="s">
        <v>35</v>
      </c>
      <c r="E98" s="15" t="s">
        <v>36</v>
      </c>
      <c r="F98" s="11" t="s">
        <v>37</v>
      </c>
      <c r="G98" s="12" t="s">
        <v>295</v>
      </c>
      <c r="H98" s="24" t="s">
        <v>296</v>
      </c>
      <c r="I98" s="15" t="s">
        <v>297</v>
      </c>
      <c r="J98" s="24"/>
      <c r="K98" s="15" t="s">
        <v>41</v>
      </c>
      <c r="L98" s="16" t="s">
        <v>68</v>
      </c>
      <c r="M98" s="15" t="s">
        <v>42</v>
      </c>
      <c r="N98" s="15" t="s">
        <v>69</v>
      </c>
      <c r="O98" s="24"/>
      <c r="P98" s="34">
        <v>1</v>
      </c>
      <c r="Q98" s="27"/>
      <c r="R98" s="28" t="s">
        <v>47</v>
      </c>
      <c r="S98" s="29">
        <f t="shared" si="3"/>
        <v>0</v>
      </c>
      <c r="T98" s="27">
        <v>0</v>
      </c>
      <c r="U98" s="27">
        <f>+[1]PyPI!H96</f>
        <v>6898146</v>
      </c>
      <c r="V98" s="27">
        <f>+[1]PyPI!J96</f>
        <v>0</v>
      </c>
      <c r="W98" s="27">
        <f>+[1]PyPI!L96</f>
        <v>0</v>
      </c>
      <c r="X98" s="31">
        <f t="shared" si="4"/>
        <v>0</v>
      </c>
      <c r="Y98" s="31">
        <v>0</v>
      </c>
    </row>
    <row r="99" spans="1:25" ht="11.25" customHeight="1" x14ac:dyDescent="0.25">
      <c r="B99" s="21" t="s">
        <v>33</v>
      </c>
      <c r="C99" s="21" t="s">
        <v>34</v>
      </c>
      <c r="D99" s="22" t="s">
        <v>35</v>
      </c>
      <c r="E99" s="15" t="s">
        <v>36</v>
      </c>
      <c r="F99" s="11" t="s">
        <v>37</v>
      </c>
      <c r="G99" s="12" t="s">
        <v>298</v>
      </c>
      <c r="H99" s="24" t="s">
        <v>299</v>
      </c>
      <c r="I99" s="15" t="s">
        <v>300</v>
      </c>
      <c r="J99" s="24"/>
      <c r="K99" s="15" t="s">
        <v>41</v>
      </c>
      <c r="L99" s="16" t="s">
        <v>68</v>
      </c>
      <c r="M99" s="15" t="s">
        <v>42</v>
      </c>
      <c r="N99" s="15" t="s">
        <v>69</v>
      </c>
      <c r="O99" s="24"/>
      <c r="P99" s="34">
        <v>1</v>
      </c>
      <c r="Q99" s="27"/>
      <c r="R99" s="28" t="s">
        <v>47</v>
      </c>
      <c r="S99" s="29">
        <f t="shared" si="3"/>
        <v>0</v>
      </c>
      <c r="T99" s="27">
        <v>0</v>
      </c>
      <c r="U99" s="27">
        <f>+[1]PyPI!H102</f>
        <v>26863689</v>
      </c>
      <c r="V99" s="27">
        <f>+[1]PyPI!J102</f>
        <v>0</v>
      </c>
      <c r="W99" s="27">
        <f>+[1]PyPI!L102</f>
        <v>0</v>
      </c>
      <c r="X99" s="31">
        <f t="shared" si="4"/>
        <v>0</v>
      </c>
      <c r="Y99" s="31">
        <v>0</v>
      </c>
    </row>
    <row r="100" spans="1:25" ht="11.25" customHeight="1" x14ac:dyDescent="0.25">
      <c r="B100" s="21" t="s">
        <v>33</v>
      </c>
      <c r="C100" s="21" t="s">
        <v>34</v>
      </c>
      <c r="D100" s="22" t="s">
        <v>35</v>
      </c>
      <c r="E100" s="15" t="s">
        <v>36</v>
      </c>
      <c r="F100" s="11" t="s">
        <v>37</v>
      </c>
      <c r="G100" s="12" t="s">
        <v>301</v>
      </c>
      <c r="H100" s="24" t="s">
        <v>302</v>
      </c>
      <c r="I100" s="15" t="s">
        <v>303</v>
      </c>
      <c r="J100" s="24"/>
      <c r="K100" s="15" t="s">
        <v>41</v>
      </c>
      <c r="L100" s="16" t="s">
        <v>68</v>
      </c>
      <c r="M100" s="15" t="s">
        <v>42</v>
      </c>
      <c r="N100" s="15" t="s">
        <v>69</v>
      </c>
      <c r="O100" s="24"/>
      <c r="P100" s="34">
        <v>1</v>
      </c>
      <c r="Q100" s="27"/>
      <c r="R100" s="28" t="s">
        <v>47</v>
      </c>
      <c r="S100" s="29">
        <f t="shared" si="3"/>
        <v>0</v>
      </c>
      <c r="T100" s="27">
        <v>0</v>
      </c>
      <c r="U100" s="27">
        <f>+[1]PyPI!H103</f>
        <v>13368065</v>
      </c>
      <c r="V100" s="27">
        <f>+[1]PyPI!J103</f>
        <v>0</v>
      </c>
      <c r="W100" s="27">
        <f>+[1]PyPI!L103</f>
        <v>0</v>
      </c>
      <c r="X100" s="31">
        <f t="shared" si="4"/>
        <v>0</v>
      </c>
      <c r="Y100" s="31">
        <v>0</v>
      </c>
    </row>
    <row r="101" spans="1:25" ht="11.25" customHeight="1" x14ac:dyDescent="0.25">
      <c r="B101" s="21" t="s">
        <v>33</v>
      </c>
      <c r="C101" s="21" t="s">
        <v>34</v>
      </c>
      <c r="D101" s="22" t="s">
        <v>35</v>
      </c>
      <c r="E101" s="15" t="s">
        <v>36</v>
      </c>
      <c r="F101" s="11" t="s">
        <v>37</v>
      </c>
      <c r="G101" s="12" t="s">
        <v>304</v>
      </c>
      <c r="H101" s="24" t="s">
        <v>305</v>
      </c>
      <c r="I101" s="15" t="s">
        <v>306</v>
      </c>
      <c r="J101" s="24"/>
      <c r="K101" s="15" t="s">
        <v>41</v>
      </c>
      <c r="L101" s="16" t="s">
        <v>68</v>
      </c>
      <c r="M101" s="15" t="s">
        <v>42</v>
      </c>
      <c r="N101" s="15" t="s">
        <v>69</v>
      </c>
      <c r="O101" s="24"/>
      <c r="P101" s="34">
        <v>1</v>
      </c>
      <c r="Q101" s="27"/>
      <c r="R101" s="28" t="s">
        <v>47</v>
      </c>
      <c r="S101" s="29">
        <f t="shared" si="3"/>
        <v>0</v>
      </c>
      <c r="T101" s="27">
        <v>0</v>
      </c>
      <c r="U101" s="27">
        <f>+[1]PyPI!H104</f>
        <v>32079818</v>
      </c>
      <c r="V101" s="27">
        <f>+[1]PyPI!J104</f>
        <v>0</v>
      </c>
      <c r="W101" s="27">
        <f>+[1]PyPI!L104</f>
        <v>0</v>
      </c>
      <c r="X101" s="31">
        <f t="shared" si="4"/>
        <v>0</v>
      </c>
      <c r="Y101" s="31">
        <v>0</v>
      </c>
    </row>
    <row r="102" spans="1:25" ht="11.25" customHeight="1" x14ac:dyDescent="0.25">
      <c r="B102" s="21" t="s">
        <v>33</v>
      </c>
      <c r="C102" s="21" t="s">
        <v>34</v>
      </c>
      <c r="D102" s="22" t="s">
        <v>35</v>
      </c>
      <c r="E102" s="15" t="s">
        <v>36</v>
      </c>
      <c r="F102" s="11" t="s">
        <v>37</v>
      </c>
      <c r="G102" s="12" t="s">
        <v>307</v>
      </c>
      <c r="H102" s="24" t="s">
        <v>308</v>
      </c>
      <c r="I102" s="15" t="s">
        <v>309</v>
      </c>
      <c r="J102" s="24"/>
      <c r="K102" s="15" t="s">
        <v>41</v>
      </c>
      <c r="L102" s="16" t="s">
        <v>68</v>
      </c>
      <c r="M102" s="15" t="s">
        <v>42</v>
      </c>
      <c r="N102" s="15" t="s">
        <v>69</v>
      </c>
      <c r="O102" s="24"/>
      <c r="P102" s="34">
        <v>1</v>
      </c>
      <c r="Q102" s="27"/>
      <c r="R102" s="28" t="s">
        <v>47</v>
      </c>
      <c r="S102" s="29">
        <f t="shared" si="3"/>
        <v>0</v>
      </c>
      <c r="T102" s="27">
        <v>0</v>
      </c>
      <c r="U102" s="27">
        <f>+[1]PyPI!H105</f>
        <v>13770365</v>
      </c>
      <c r="V102" s="27">
        <f>+[1]PyPI!J105</f>
        <v>0</v>
      </c>
      <c r="W102" s="27">
        <f>+[1]PyPI!L105</f>
        <v>0</v>
      </c>
      <c r="X102" s="31">
        <f t="shared" si="4"/>
        <v>0</v>
      </c>
      <c r="Y102" s="31">
        <v>0</v>
      </c>
    </row>
    <row r="103" spans="1:25" ht="11.25" customHeight="1" x14ac:dyDescent="0.25">
      <c r="B103" s="21" t="s">
        <v>33</v>
      </c>
      <c r="C103" s="21" t="s">
        <v>34</v>
      </c>
      <c r="D103" s="22" t="s">
        <v>35</v>
      </c>
      <c r="E103" s="15" t="s">
        <v>36</v>
      </c>
      <c r="F103" s="11" t="s">
        <v>37</v>
      </c>
      <c r="G103" s="12" t="s">
        <v>310</v>
      </c>
      <c r="H103" s="24" t="s">
        <v>311</v>
      </c>
      <c r="I103" s="15" t="s">
        <v>312</v>
      </c>
      <c r="J103" s="24"/>
      <c r="K103" s="15" t="s">
        <v>41</v>
      </c>
      <c r="L103" s="16" t="s">
        <v>68</v>
      </c>
      <c r="M103" s="15" t="s">
        <v>42</v>
      </c>
      <c r="N103" s="15" t="s">
        <v>69</v>
      </c>
      <c r="O103" s="24"/>
      <c r="P103" s="34">
        <v>1</v>
      </c>
      <c r="Q103" s="27"/>
      <c r="R103" s="28" t="s">
        <v>47</v>
      </c>
      <c r="S103" s="29">
        <f t="shared" si="3"/>
        <v>0</v>
      </c>
      <c r="T103" s="27">
        <v>0</v>
      </c>
      <c r="U103" s="27">
        <f>+[1]PyPI!H106</f>
        <v>13276522</v>
      </c>
      <c r="V103" s="27">
        <f>+[1]PyPI!J106</f>
        <v>0</v>
      </c>
      <c r="W103" s="27">
        <f>+[1]PyPI!L106</f>
        <v>0</v>
      </c>
      <c r="X103" s="31">
        <f t="shared" si="4"/>
        <v>0</v>
      </c>
      <c r="Y103" s="31">
        <v>0</v>
      </c>
    </row>
    <row r="104" spans="1:25" ht="11.25" customHeight="1" x14ac:dyDescent="0.25">
      <c r="B104" s="21" t="s">
        <v>33</v>
      </c>
      <c r="C104" s="21" t="s">
        <v>34</v>
      </c>
      <c r="D104" s="22" t="s">
        <v>35</v>
      </c>
      <c r="E104" s="15" t="s">
        <v>36</v>
      </c>
      <c r="F104" s="11" t="s">
        <v>37</v>
      </c>
      <c r="G104" s="12" t="s">
        <v>313</v>
      </c>
      <c r="H104" s="24" t="s">
        <v>314</v>
      </c>
      <c r="I104" s="15" t="s">
        <v>315</v>
      </c>
      <c r="J104" s="24"/>
      <c r="K104" s="15" t="s">
        <v>41</v>
      </c>
      <c r="L104" s="16" t="s">
        <v>68</v>
      </c>
      <c r="M104" s="15" t="s">
        <v>42</v>
      </c>
      <c r="N104" s="15" t="s">
        <v>69</v>
      </c>
      <c r="O104" s="24"/>
      <c r="P104" s="34">
        <v>1</v>
      </c>
      <c r="Q104" s="27"/>
      <c r="R104" s="28" t="s">
        <v>47</v>
      </c>
      <c r="S104" s="29">
        <f t="shared" si="3"/>
        <v>0</v>
      </c>
      <c r="T104" s="27">
        <v>0</v>
      </c>
      <c r="U104" s="27">
        <f>+[1]PyPI!H107</f>
        <v>8232216</v>
      </c>
      <c r="V104" s="27">
        <f>+[1]PyPI!J107</f>
        <v>0</v>
      </c>
      <c r="W104" s="27">
        <f>+[1]PyPI!L107</f>
        <v>0</v>
      </c>
      <c r="X104" s="31">
        <f t="shared" si="4"/>
        <v>0</v>
      </c>
      <c r="Y104" s="31">
        <v>0</v>
      </c>
    </row>
    <row r="105" spans="1:25" ht="11.25" customHeight="1" x14ac:dyDescent="0.25">
      <c r="B105" s="21" t="s">
        <v>33</v>
      </c>
      <c r="C105" s="21" t="s">
        <v>34</v>
      </c>
      <c r="D105" s="22" t="s">
        <v>35</v>
      </c>
      <c r="E105" s="15" t="s">
        <v>36</v>
      </c>
      <c r="F105" s="11" t="s">
        <v>37</v>
      </c>
      <c r="G105" s="12" t="s">
        <v>316</v>
      </c>
      <c r="H105" s="24" t="s">
        <v>317</v>
      </c>
      <c r="I105" s="15" t="s">
        <v>318</v>
      </c>
      <c r="J105" s="24"/>
      <c r="K105" s="15" t="s">
        <v>41</v>
      </c>
      <c r="L105" s="16" t="s">
        <v>68</v>
      </c>
      <c r="M105" s="15" t="s">
        <v>42</v>
      </c>
      <c r="N105" s="15" t="s">
        <v>69</v>
      </c>
      <c r="O105" s="24"/>
      <c r="P105" s="34">
        <v>1</v>
      </c>
      <c r="Q105" s="27"/>
      <c r="R105" s="28" t="s">
        <v>47</v>
      </c>
      <c r="S105" s="29">
        <f t="shared" si="3"/>
        <v>0</v>
      </c>
      <c r="T105" s="27">
        <v>0</v>
      </c>
      <c r="U105" s="27">
        <f>+[1]PyPI!H108</f>
        <v>25268473</v>
      </c>
      <c r="V105" s="27">
        <f>+[1]PyPI!J108</f>
        <v>0</v>
      </c>
      <c r="W105" s="27">
        <f>+[1]PyPI!L108</f>
        <v>0</v>
      </c>
      <c r="X105" s="31">
        <f t="shared" si="4"/>
        <v>0</v>
      </c>
      <c r="Y105" s="31">
        <v>0</v>
      </c>
    </row>
    <row r="106" spans="1:25" ht="11.25" customHeight="1" x14ac:dyDescent="0.25">
      <c r="B106" s="21" t="s">
        <v>33</v>
      </c>
      <c r="C106" s="21" t="s">
        <v>34</v>
      </c>
      <c r="D106" s="22" t="s">
        <v>35</v>
      </c>
      <c r="E106" s="15" t="s">
        <v>36</v>
      </c>
      <c r="F106" s="11" t="s">
        <v>37</v>
      </c>
      <c r="G106" s="12" t="s">
        <v>319</v>
      </c>
      <c r="H106" s="24" t="s">
        <v>320</v>
      </c>
      <c r="I106" s="15" t="s">
        <v>321</v>
      </c>
      <c r="J106" s="24"/>
      <c r="K106" s="15" t="s">
        <v>41</v>
      </c>
      <c r="L106" s="16" t="s">
        <v>68</v>
      </c>
      <c r="M106" s="15" t="s">
        <v>42</v>
      </c>
      <c r="N106" s="15" t="s">
        <v>69</v>
      </c>
      <c r="O106" s="24"/>
      <c r="P106" s="34">
        <v>1</v>
      </c>
      <c r="Q106" s="27"/>
      <c r="R106" s="28" t="s">
        <v>47</v>
      </c>
      <c r="S106" s="29">
        <f t="shared" si="3"/>
        <v>0</v>
      </c>
      <c r="T106" s="27">
        <v>0</v>
      </c>
      <c r="U106" s="27">
        <f>+[1]PyPI!H109</f>
        <v>16901361</v>
      </c>
      <c r="V106" s="27">
        <f>+[1]PyPI!J109</f>
        <v>0</v>
      </c>
      <c r="W106" s="27">
        <f>+[1]PyPI!L109</f>
        <v>0</v>
      </c>
      <c r="X106" s="31">
        <f t="shared" si="4"/>
        <v>0</v>
      </c>
      <c r="Y106" s="31">
        <v>0</v>
      </c>
    </row>
    <row r="107" spans="1:25" ht="11.25" customHeight="1" x14ac:dyDescent="0.25">
      <c r="B107" s="21" t="s">
        <v>33</v>
      </c>
      <c r="C107" s="21" t="s">
        <v>34</v>
      </c>
      <c r="D107" s="22" t="s">
        <v>35</v>
      </c>
      <c r="E107" s="15" t="s">
        <v>36</v>
      </c>
      <c r="F107" s="11" t="s">
        <v>37</v>
      </c>
      <c r="G107" s="12" t="s">
        <v>322</v>
      </c>
      <c r="H107" s="24" t="s">
        <v>323</v>
      </c>
      <c r="I107" s="15" t="s">
        <v>324</v>
      </c>
      <c r="J107" s="24"/>
      <c r="K107" s="15" t="s">
        <v>41</v>
      </c>
      <c r="L107" s="16" t="s">
        <v>68</v>
      </c>
      <c r="M107" s="15" t="s">
        <v>42</v>
      </c>
      <c r="N107" s="15" t="s">
        <v>69</v>
      </c>
      <c r="O107" s="24"/>
      <c r="P107" s="34">
        <v>1</v>
      </c>
      <c r="Q107" s="27"/>
      <c r="R107" s="28" t="s">
        <v>47</v>
      </c>
      <c r="S107" s="29">
        <f t="shared" si="3"/>
        <v>0</v>
      </c>
      <c r="T107" s="27">
        <v>0</v>
      </c>
      <c r="U107" s="27">
        <f>+[1]PyPI!H110</f>
        <v>8910729</v>
      </c>
      <c r="V107" s="27">
        <f>+[1]PyPI!J110</f>
        <v>0</v>
      </c>
      <c r="W107" s="27">
        <f>+[1]PyPI!L110</f>
        <v>0</v>
      </c>
      <c r="X107" s="31">
        <f t="shared" si="4"/>
        <v>0</v>
      </c>
      <c r="Y107" s="31">
        <v>0</v>
      </c>
    </row>
    <row r="108" spans="1:25" s="39" customFormat="1" ht="15" x14ac:dyDescent="0.25">
      <c r="A108" s="35"/>
      <c r="B108" s="21" t="s">
        <v>33</v>
      </c>
      <c r="C108" s="21" t="s">
        <v>34</v>
      </c>
      <c r="D108" s="22" t="s">
        <v>35</v>
      </c>
      <c r="E108" s="15" t="s">
        <v>36</v>
      </c>
      <c r="F108" s="11" t="s">
        <v>37</v>
      </c>
      <c r="G108" s="24" t="s">
        <v>325</v>
      </c>
      <c r="H108" s="24" t="s">
        <v>326</v>
      </c>
      <c r="I108" s="15" t="s">
        <v>327</v>
      </c>
      <c r="J108" s="25"/>
      <c r="K108" s="15" t="s">
        <v>41</v>
      </c>
      <c r="L108" s="16" t="s">
        <v>68</v>
      </c>
      <c r="M108" s="15" t="s">
        <v>42</v>
      </c>
      <c r="N108" s="15" t="s">
        <v>69</v>
      </c>
      <c r="O108" s="25"/>
      <c r="P108" s="34">
        <v>1</v>
      </c>
      <c r="Q108" s="36"/>
      <c r="R108" s="28" t="s">
        <v>47</v>
      </c>
      <c r="S108" s="29">
        <f t="shared" si="3"/>
        <v>0</v>
      </c>
      <c r="T108" s="27">
        <v>0</v>
      </c>
      <c r="U108" s="37">
        <f>+[1]PyPI!H111</f>
        <v>11222952</v>
      </c>
      <c r="V108" s="27">
        <f>+[1]PyPI!J111</f>
        <v>0</v>
      </c>
      <c r="W108" s="38">
        <f>+[1]PyPI!L111</f>
        <v>0</v>
      </c>
      <c r="X108" s="31">
        <f t="shared" si="4"/>
        <v>0</v>
      </c>
      <c r="Y108" s="31">
        <v>0</v>
      </c>
    </row>
    <row r="109" spans="1:25" ht="15" x14ac:dyDescent="0.25">
      <c r="B109" s="21" t="s">
        <v>33</v>
      </c>
      <c r="C109" s="21" t="s">
        <v>34</v>
      </c>
      <c r="D109" s="22" t="s">
        <v>35</v>
      </c>
      <c r="E109" s="15" t="s">
        <v>36</v>
      </c>
      <c r="F109" s="11" t="s">
        <v>37</v>
      </c>
      <c r="G109" s="40" t="s">
        <v>328</v>
      </c>
      <c r="H109" s="41" t="s">
        <v>329</v>
      </c>
      <c r="I109" s="15" t="s">
        <v>330</v>
      </c>
      <c r="J109" s="41"/>
      <c r="K109" s="15" t="s">
        <v>41</v>
      </c>
      <c r="L109" s="16" t="s">
        <v>68</v>
      </c>
      <c r="M109" s="15" t="s">
        <v>42</v>
      </c>
      <c r="N109" s="15" t="s">
        <v>69</v>
      </c>
      <c r="O109" s="41"/>
      <c r="P109" s="34">
        <v>1</v>
      </c>
      <c r="Q109" s="27"/>
      <c r="R109" s="28" t="s">
        <v>47</v>
      </c>
      <c r="S109" s="29">
        <f t="shared" si="3"/>
        <v>0</v>
      </c>
      <c r="T109" s="27">
        <v>0</v>
      </c>
      <c r="U109" s="27">
        <f>+[1]PyPI!H112</f>
        <v>6782185</v>
      </c>
      <c r="V109" s="27">
        <f>+[1]PyPI!J112</f>
        <v>0</v>
      </c>
      <c r="W109" s="27">
        <f>+[1]PyPI!L112</f>
        <v>0</v>
      </c>
      <c r="X109" s="31">
        <f t="shared" si="4"/>
        <v>0</v>
      </c>
      <c r="Y109" s="31">
        <v>0</v>
      </c>
    </row>
    <row r="110" spans="1:25" ht="15" x14ac:dyDescent="0.25">
      <c r="B110" s="21" t="s">
        <v>33</v>
      </c>
      <c r="C110" s="21" t="s">
        <v>34</v>
      </c>
      <c r="D110" s="22" t="s">
        <v>35</v>
      </c>
      <c r="E110" s="15" t="s">
        <v>36</v>
      </c>
      <c r="F110" s="11" t="s">
        <v>37</v>
      </c>
      <c r="G110" s="40" t="s">
        <v>331</v>
      </c>
      <c r="H110" s="41" t="s">
        <v>332</v>
      </c>
      <c r="I110" s="15" t="s">
        <v>333</v>
      </c>
      <c r="J110" s="41"/>
      <c r="K110" s="15" t="s">
        <v>41</v>
      </c>
      <c r="L110" s="16" t="s">
        <v>68</v>
      </c>
      <c r="M110" s="15" t="s">
        <v>42</v>
      </c>
      <c r="N110" s="15" t="s">
        <v>69</v>
      </c>
      <c r="O110" s="41"/>
      <c r="P110" s="34">
        <v>1</v>
      </c>
      <c r="Q110" s="27"/>
      <c r="R110" s="28" t="s">
        <v>47</v>
      </c>
      <c r="S110" s="29">
        <f t="shared" si="3"/>
        <v>0</v>
      </c>
      <c r="T110" s="27">
        <v>0</v>
      </c>
      <c r="U110" s="27">
        <f>+[1]PyPI!H113</f>
        <v>72792513</v>
      </c>
      <c r="V110" s="27">
        <f>+[1]PyPI!J113</f>
        <v>0</v>
      </c>
      <c r="W110" s="27">
        <f>+[1]PyPI!L113</f>
        <v>0</v>
      </c>
      <c r="X110" s="31">
        <f t="shared" si="4"/>
        <v>0</v>
      </c>
      <c r="Y110" s="31">
        <v>0</v>
      </c>
    </row>
    <row r="111" spans="1:25" ht="15" x14ac:dyDescent="0.25">
      <c r="B111" s="21" t="s">
        <v>33</v>
      </c>
      <c r="C111" s="21" t="s">
        <v>34</v>
      </c>
      <c r="D111" s="22" t="s">
        <v>35</v>
      </c>
      <c r="E111" s="15" t="s">
        <v>36</v>
      </c>
      <c r="F111" s="11" t="s">
        <v>37</v>
      </c>
      <c r="G111" s="42" t="s">
        <v>334</v>
      </c>
      <c r="H111" s="43" t="s">
        <v>335</v>
      </c>
      <c r="I111" s="15" t="s">
        <v>336</v>
      </c>
      <c r="J111" s="43"/>
      <c r="K111" s="15" t="s">
        <v>41</v>
      </c>
      <c r="L111" s="16" t="s">
        <v>68</v>
      </c>
      <c r="M111" s="15" t="s">
        <v>42</v>
      </c>
      <c r="N111" s="15" t="s">
        <v>69</v>
      </c>
      <c r="O111" s="43"/>
      <c r="P111" s="34">
        <v>1</v>
      </c>
      <c r="Q111" s="27"/>
      <c r="R111" s="28" t="s">
        <v>47</v>
      </c>
      <c r="S111" s="29">
        <f t="shared" si="3"/>
        <v>0</v>
      </c>
      <c r="T111" s="27">
        <v>0</v>
      </c>
      <c r="U111" s="27">
        <f>+[1]PyPI!H114</f>
        <v>5354515</v>
      </c>
      <c r="V111" s="27">
        <f>+[1]PyPI!J114</f>
        <v>0</v>
      </c>
      <c r="W111" s="27">
        <f>+[1]PyPI!L114</f>
        <v>0</v>
      </c>
      <c r="X111" s="31">
        <f t="shared" si="4"/>
        <v>0</v>
      </c>
      <c r="Y111" s="31">
        <v>0</v>
      </c>
    </row>
    <row r="112" spans="1:25" ht="15" x14ac:dyDescent="0.25">
      <c r="B112" s="21" t="s">
        <v>33</v>
      </c>
      <c r="C112" s="21" t="s">
        <v>34</v>
      </c>
      <c r="D112" s="22" t="s">
        <v>35</v>
      </c>
      <c r="E112" s="15" t="s">
        <v>36</v>
      </c>
      <c r="F112" s="11" t="s">
        <v>37</v>
      </c>
      <c r="G112" s="42" t="s">
        <v>337</v>
      </c>
      <c r="H112" s="43" t="s">
        <v>338</v>
      </c>
      <c r="I112" s="15" t="s">
        <v>339</v>
      </c>
      <c r="J112" s="43"/>
      <c r="K112" s="15" t="s">
        <v>41</v>
      </c>
      <c r="L112" s="44" t="s">
        <v>68</v>
      </c>
      <c r="M112" s="15" t="s">
        <v>42</v>
      </c>
      <c r="N112" s="15" t="s">
        <v>69</v>
      </c>
      <c r="O112" s="43"/>
      <c r="P112" s="34">
        <v>1</v>
      </c>
      <c r="Q112" s="27"/>
      <c r="R112" s="28" t="s">
        <v>47</v>
      </c>
      <c r="S112" s="29">
        <f t="shared" si="3"/>
        <v>0</v>
      </c>
      <c r="T112" s="27">
        <v>0</v>
      </c>
      <c r="U112" s="27">
        <f>+[1]PyPI!H115</f>
        <v>39383777</v>
      </c>
      <c r="V112" s="27">
        <f>+[1]PyPI!J115</f>
        <v>0</v>
      </c>
      <c r="W112" s="27">
        <f>+[1]PyPI!L115</f>
        <v>0</v>
      </c>
      <c r="X112" s="45">
        <f t="shared" si="4"/>
        <v>0</v>
      </c>
      <c r="Y112" s="45">
        <v>0</v>
      </c>
    </row>
    <row r="113" spans="2:25" x14ac:dyDescent="0.2">
      <c r="B113" s="46"/>
      <c r="C113" s="66" t="s">
        <v>340</v>
      </c>
      <c r="D113" s="67"/>
      <c r="E113" s="47"/>
      <c r="F113" s="47"/>
      <c r="G113" s="47"/>
      <c r="H113" s="47"/>
      <c r="I113" s="47">
        <v>0</v>
      </c>
      <c r="J113" s="47">
        <v>0</v>
      </c>
      <c r="K113" s="47">
        <v>0</v>
      </c>
      <c r="L113" s="48">
        <v>0</v>
      </c>
      <c r="M113" s="47">
        <v>0</v>
      </c>
      <c r="N113" s="47">
        <v>0</v>
      </c>
      <c r="O113" s="47">
        <v>0</v>
      </c>
      <c r="P113" s="49">
        <v>0</v>
      </c>
      <c r="Q113" s="50">
        <v>0</v>
      </c>
      <c r="R113" s="50">
        <v>0</v>
      </c>
      <c r="S113" s="51">
        <v>0</v>
      </c>
      <c r="T113" s="50">
        <v>0</v>
      </c>
      <c r="U113" s="50">
        <f>SUM(U52:U112)</f>
        <v>3049063905</v>
      </c>
      <c r="V113" s="50">
        <f>SUM(V52:V112)</f>
        <v>60370000</v>
      </c>
      <c r="W113" s="50">
        <f>SUM(W52:W112)</f>
        <v>0</v>
      </c>
      <c r="X113" s="52">
        <f>SUM(X52:X112)</f>
        <v>0</v>
      </c>
      <c r="Y113" s="52">
        <f>SUM(Y52:Y112)</f>
        <v>0</v>
      </c>
    </row>
    <row r="114" spans="2:25" x14ac:dyDescent="0.2">
      <c r="D114" s="53"/>
      <c r="H114" s="73"/>
      <c r="I114" s="73"/>
      <c r="J114" s="73"/>
      <c r="K114" s="73"/>
      <c r="L114" s="73"/>
      <c r="M114" s="73"/>
      <c r="N114" s="73"/>
      <c r="O114" s="73"/>
    </row>
  </sheetData>
  <mergeCells count="29">
    <mergeCell ref="H114:O114"/>
    <mergeCell ref="S12:T12"/>
    <mergeCell ref="U12:U13"/>
    <mergeCell ref="V12:V13"/>
    <mergeCell ref="W12:W13"/>
    <mergeCell ref="R12:R13"/>
    <mergeCell ref="G12:G13"/>
    <mergeCell ref="H12:H13"/>
    <mergeCell ref="I12:I13"/>
    <mergeCell ref="J12:J13"/>
    <mergeCell ref="K12:K13"/>
    <mergeCell ref="L12:L13"/>
    <mergeCell ref="I11:O11"/>
    <mergeCell ref="P11:T11"/>
    <mergeCell ref="U11:Y11"/>
    <mergeCell ref="X12:Y12"/>
    <mergeCell ref="C113:D113"/>
    <mergeCell ref="M12:M13"/>
    <mergeCell ref="N12:N13"/>
    <mergeCell ref="O12:O13"/>
    <mergeCell ref="P12:P13"/>
    <mergeCell ref="Q12:Q13"/>
    <mergeCell ref="B12:B13"/>
    <mergeCell ref="C12:C13"/>
    <mergeCell ref="D12:D13"/>
    <mergeCell ref="E12:E13"/>
    <mergeCell ref="F12:F13"/>
    <mergeCell ref="B11:C11"/>
    <mergeCell ref="D11:H11"/>
  </mergeCells>
  <dataValidations count="16">
    <dataValidation allowBlank="1" showInputMessage="1" showErrorMessage="1" prompt="Nivel cuantificable anual de las metas aprobadas y modificadas." sqref="P11:T11"/>
    <dataValidation allowBlank="1" showInputMessage="1" showErrorMessage="1" prompt="Valor absoluto y relativo que registre el gasto con relación a la meta anual." sqref="U11:Y11"/>
    <dataValidation allowBlank="1" showInputMessage="1" showErrorMessage="1" prompt="Señalar el eje al que se encuentra alineado el programa." sqref="B12:B13"/>
    <dataValidation allowBlank="1" showInputMessage="1" showErrorMessage="1" prompt="Señalar la estrategia transversal a la que se encuentra alineada el programa." sqref="C12:C13"/>
    <dataValidation allowBlank="1" showInputMessage="1" showErrorMessage="1" prompt="Señalar el código de la finalidad de acuerdo a la clasificación funcional del gasto publicada en el DOF el 27 de diciembre de 2010." sqref="D12:D13"/>
    <dataValidation allowBlank="1" showInputMessage="1" showErrorMessage="1" prompt="Señalarel código de la función de acuerdo a la clasificación funcional del gasto publicada en el DOF el 27 de diciembre de 2010." sqref="E12:E13"/>
    <dataValidation allowBlank="1" showInputMessage="1" showErrorMessage="1" prompt="Señalar el código de la subfunción de acuerdo a la clasificación funcional del gasto publicada en el DOF el 27 de diciembre de 2010." sqref="F12:F13"/>
    <dataValidation allowBlank="1" showInputMessage="1" showErrorMessage="1" prompt="Señalar la codificación del programa presupuestario,  tomando en cuenta la clasificación programática publicada en el DOF el 8 de agosto de 2013 y seguida del consecutivo que le corresponde. Ejemplo: S204." sqref="G12:G13"/>
    <dataValidation allowBlank="1" showInputMessage="1" showErrorMessage="1" prompt="Unidad responsable del programa." sqref="H12:H13"/>
    <dataValidation allowBlank="1" showInputMessage="1" showErrorMessage="1" prompt="La expresión que identifica al indicador y que manifiesta lo que se desea medir con él." sqref="I12:I13"/>
    <dataValidation allowBlank="1" showInputMessage="1" showErrorMessage="1" prompt="Señalar el nivel de objetivos de la MIR con el que se relaciona el indicador.  Ej: Actividad, componente, propósito, fin." sqref="J12:J13"/>
    <dataValidation allowBlank="1" showInputMessage="1" showErrorMessage="1" prompt="Indicar si el indicador es estratégico o de gestión." sqref="K12:K13"/>
    <dataValidation allowBlank="1" showInputMessage="1" showErrorMessage="1" prompt="Hace referencia a la periodicidad en el tiempo con que se realiza la medición del indicador." sqref="M12:M13"/>
    <dataValidation allowBlank="1" showInputMessage="1" showErrorMessage="1" prompt="Hace referencia a la determinación concreta de la unidad de medición en que se quiere expresar el resultado del indicador. Ej: porcentaje, becas otorgadas, etc." sqref="N12:N13"/>
    <dataValidation allowBlank="1" showInputMessage="1" showErrorMessage="1" prompt="Se refiere a la expresión matemática del indicador. Determina la forma en que se relacionan las variables." sqref="O12:O13"/>
    <dataValidation allowBlank="1" showInputMessage="1" showErrorMessage="1" prompt="Señalar la dimensión bajo la cual se mide el objetivo. Ej: eficiencia, eficacia, economía, calidad." sqref="L12:L13"/>
  </dataValidations>
  <pageMargins left="0.7" right="0.7" top="0.75" bottom="0.75" header="0.3" footer="0.3"/>
  <pageSetup scale="3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IR</vt:lpstr>
      <vt:lpstr>IR!Área_de_impresión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</dc:creator>
  <cp:lastModifiedBy>Jose de Jesus Reyes Delgado</cp:lastModifiedBy>
  <cp:lastPrinted>2017-07-05T17:47:37Z</cp:lastPrinted>
  <dcterms:created xsi:type="dcterms:W3CDTF">2017-07-05T17:47:34Z</dcterms:created>
  <dcterms:modified xsi:type="dcterms:W3CDTF">2020-08-01T04:18:20Z</dcterms:modified>
</cp:coreProperties>
</file>