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32C46206-24ED-496D-A4BA-C1CF7D643699}" xr6:coauthVersionLast="36" xr6:coauthVersionMax="36" xr10:uidLastSave="{00000000-0000-0000-0000-000000000000}"/>
  <bookViews>
    <workbookView xWindow="0" yWindow="0" windowWidth="28800" windowHeight="9705" xr2:uid="{379A6986-3B40-4AE5-B18D-B3BDF996BE6A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F27" i="1"/>
  <c r="I27" i="1" s="1"/>
  <c r="F26" i="1"/>
  <c r="I26" i="1" s="1"/>
  <c r="H25" i="1"/>
  <c r="G25" i="1"/>
  <c r="E25" i="1"/>
  <c r="D25" i="1"/>
  <c r="F24" i="1"/>
  <c r="I24" i="1" s="1"/>
  <c r="F23" i="1"/>
  <c r="F22" i="1" s="1"/>
  <c r="H22" i="1"/>
  <c r="G22" i="1"/>
  <c r="E22" i="1"/>
  <c r="D22" i="1"/>
  <c r="F21" i="1"/>
  <c r="I21" i="1" s="1"/>
  <c r="F20" i="1"/>
  <c r="I20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E9" i="1"/>
  <c r="D9" i="1"/>
  <c r="F8" i="1"/>
  <c r="I8" i="1" s="1"/>
  <c r="F7" i="1"/>
  <c r="I7" i="1" s="1"/>
  <c r="H6" i="1"/>
  <c r="H35" i="1" s="1"/>
  <c r="G6" i="1"/>
  <c r="G35" i="1" s="1"/>
  <c r="E6" i="1"/>
  <c r="E35" i="1" s="1"/>
  <c r="D6" i="1"/>
  <c r="D35" i="1" l="1"/>
  <c r="F25" i="1"/>
  <c r="I9" i="1"/>
  <c r="I6" i="1"/>
  <c r="I18" i="1"/>
  <c r="F6" i="1"/>
  <c r="F18" i="1"/>
  <c r="I23" i="1"/>
  <c r="I22" i="1" s="1"/>
  <c r="I31" i="1"/>
  <c r="I30" i="1" s="1"/>
  <c r="F9" i="1"/>
  <c r="I28" i="1"/>
  <c r="I25" i="1" s="1"/>
  <c r="F35" i="1" l="1"/>
  <c r="I35" i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<sst xmlns="http://schemas.openxmlformats.org/spreadsheetml/2006/main" count="66" uniqueCount="66">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</sst>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4" fillId="0" borderId="0" xfId="3" applyFont="1" applyFill="1" applyBorder="1" applyAlignment="1" applyProtection="1"/>
    <xf numFmtId="0" fontId="5" fillId="0" borderId="0" xfId="0" applyFont="1" applyProtection="1">
      <protection locked="0"/>
    </xf>
    <xf numFmtId="3" fontId="4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4" fillId="0" borderId="15" xfId="5" applyNumberFormat="1" applyFont="1" applyFill="1" applyBorder="1" applyProtection="1">
      <protection locked="0"/>
    </xf>
    <xf numFmtId="0" fontId="9" fillId="0" borderId="8" xfId="2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10" fillId="0" borderId="15" xfId="5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10" fillId="0" borderId="15" xfId="0" applyNumberFormat="1" applyFont="1" applyFill="1" applyBorder="1" applyProtection="1">
      <protection locked="0"/>
    </xf>
    <xf numFmtId="1" fontId="10" fillId="0" borderId="15" xfId="0" applyNumberFormat="1" applyFont="1" applyFill="1" applyBorder="1" applyProtection="1">
      <protection locked="0"/>
    </xf>
    <xf numFmtId="3" fontId="4" fillId="0" borderId="10" xfId="2" applyNumberFormat="1" applyFont="1" applyFill="1" applyBorder="1" applyProtection="1">
      <protection locked="0"/>
    </xf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</cellXfs>
  <cellStyles count="6">
    <cellStyle name="Millares 10" xfId="5" xr:uid="{04897C76-BEC1-4000-B725-1543D4D62510}"/>
    <cellStyle name="Normal" xfId="0" builtinId="0"/>
    <cellStyle name="Normal 2 2" xfId="4" xr:uid="{24A2994F-DD03-4885-A0B7-84FE96F4A293}"/>
    <cellStyle name="Normal 2 3 3" xfId="2" xr:uid="{93D9C9C7-762B-49C2-B96F-AE5E691956DB}"/>
    <cellStyle name="Normal 3 10 2" xfId="3" xr:uid="{74E22994-0060-4469-8D8F-3DF6008BA251}"/>
    <cellStyle name="Normal 3 2 3" xfId="1" xr:uid="{7D1EF87A-CD58-47E8-BC5D-7331206DD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9BF1-6A9C-4E9F-8038-B2C6080699D9}">
  <sheetPr>
    <tabColor theme="8" tint="0.39997558519241921"/>
  </sheetPr>
  <dimension ref="A1:I37"/>
  <sheetViews>
    <sheetView showGridLines="0" tabSelected="1" topLeftCell="A4" zoomScaleSheetLayoutView="90" workbookViewId="0">
      <selection sqref="A1:I1"/>
    </sheetView>
  </sheetViews>
  <sheetFormatPr baseColWidth="10" defaultColWidth="12" defaultRowHeight="11.25" x14ac:dyDescent="0.2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6" customWidth="1"/>
    <col min="10" max="16384" width="12" style="1"/>
  </cols>
  <sheetData>
    <row r="1" spans="1:9" ht="42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1</v>
      </c>
      <c r="B2" s="31"/>
      <c r="C2" s="32"/>
      <c r="D2" s="28" t="s">
        <v>2</v>
      </c>
      <c r="E2" s="28"/>
      <c r="F2" s="28"/>
      <c r="G2" s="28"/>
      <c r="H2" s="28"/>
      <c r="I2" s="39" t="s">
        <v>3</v>
      </c>
    </row>
    <row r="3" spans="1:9" ht="24.95" customHeight="1" x14ac:dyDescent="0.2">
      <c r="A3" s="33"/>
      <c r="B3" s="34"/>
      <c r="C3" s="35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0"/>
    </row>
    <row r="4" spans="1:9" x14ac:dyDescent="0.2">
      <c r="A4" s="36"/>
      <c r="B4" s="37"/>
      <c r="C4" s="38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 t="s">
        <v>11</v>
      </c>
      <c r="C5" s="8"/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12</v>
      </c>
      <c r="C6" s="12"/>
      <c r="D6" s="13">
        <f t="shared" ref="D6:I6" si="0">SUM(D7:D8)</f>
        <v>0</v>
      </c>
      <c r="E6" s="13">
        <f t="shared" si="0"/>
        <v>0</v>
      </c>
      <c r="F6" s="14">
        <f t="shared" si="0"/>
        <v>0</v>
      </c>
      <c r="G6" s="13">
        <f t="shared" si="0"/>
        <v>0</v>
      </c>
      <c r="H6" s="13">
        <f t="shared" si="0"/>
        <v>0</v>
      </c>
      <c r="I6" s="14">
        <f t="shared" si="0"/>
        <v>0</v>
      </c>
    </row>
    <row r="7" spans="1:9" x14ac:dyDescent="0.2">
      <c r="A7" s="15" t="s">
        <v>13</v>
      </c>
      <c r="B7" s="16"/>
      <c r="C7" s="17" t="s">
        <v>14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 x14ac:dyDescent="0.2">
      <c r="A8" s="15" t="s">
        <v>15</v>
      </c>
      <c r="B8" s="16"/>
      <c r="C8" s="17" t="s">
        <v>16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1.25" customHeight="1" x14ac:dyDescent="0.2">
      <c r="A9" s="15">
        <v>0</v>
      </c>
      <c r="B9" s="11" t="s">
        <v>17</v>
      </c>
      <c r="C9" s="12"/>
      <c r="D9" s="19">
        <f t="shared" ref="D9:I9" si="1">SUM(D10:D17)</f>
        <v>14226795672.880001</v>
      </c>
      <c r="E9" s="19">
        <f t="shared" si="1"/>
        <v>1020437026.3299999</v>
      </c>
      <c r="F9" s="19">
        <f t="shared" si="1"/>
        <v>15247232699.210001</v>
      </c>
      <c r="G9" s="19">
        <f t="shared" si="1"/>
        <v>15026682001.290001</v>
      </c>
      <c r="H9" s="19">
        <f t="shared" si="1"/>
        <v>14941830188.27</v>
      </c>
      <c r="I9" s="19">
        <f t="shared" si="1"/>
        <v>220550697.91999972</v>
      </c>
    </row>
    <row r="10" spans="1:9" x14ac:dyDescent="0.2">
      <c r="A10" s="15" t="s">
        <v>18</v>
      </c>
      <c r="B10" s="16"/>
      <c r="C10" s="17" t="s">
        <v>19</v>
      </c>
      <c r="D10" s="20">
        <v>13816149023.700001</v>
      </c>
      <c r="E10" s="20">
        <v>1029341307.9</v>
      </c>
      <c r="F10" s="20">
        <f t="shared" ref="F10:F17" si="2">D10+E10</f>
        <v>14845490331.6</v>
      </c>
      <c r="G10" s="20">
        <v>14632352290.280001</v>
      </c>
      <c r="H10" s="20">
        <v>14547868690.76</v>
      </c>
      <c r="I10" s="20">
        <f t="shared" ref="I10:I17" si="3">F10-G10</f>
        <v>213138041.31999969</v>
      </c>
    </row>
    <row r="11" spans="1:9" x14ac:dyDescent="0.2">
      <c r="A11" s="15" t="s">
        <v>20</v>
      </c>
      <c r="B11" s="16"/>
      <c r="C11" s="17" t="s">
        <v>21</v>
      </c>
      <c r="D11" s="20">
        <v>0</v>
      </c>
      <c r="E11" s="20">
        <v>0</v>
      </c>
      <c r="F11" s="20">
        <f t="shared" si="2"/>
        <v>0</v>
      </c>
      <c r="G11" s="20">
        <v>0</v>
      </c>
      <c r="H11" s="20">
        <v>0</v>
      </c>
      <c r="I11" s="20">
        <f t="shared" si="3"/>
        <v>0</v>
      </c>
    </row>
    <row r="12" spans="1:9" x14ac:dyDescent="0.2">
      <c r="A12" s="15" t="s">
        <v>22</v>
      </c>
      <c r="B12" s="16"/>
      <c r="C12" s="17" t="s">
        <v>23</v>
      </c>
      <c r="D12" s="20">
        <v>410646649.18000001</v>
      </c>
      <c r="E12" s="20">
        <v>-8904281.5700000003</v>
      </c>
      <c r="F12" s="20">
        <f t="shared" si="2"/>
        <v>401742367.61000001</v>
      </c>
      <c r="G12" s="20">
        <v>394329711.00999999</v>
      </c>
      <c r="H12" s="20">
        <v>393961497.50999999</v>
      </c>
      <c r="I12" s="20">
        <f t="shared" si="3"/>
        <v>7412656.6000000238</v>
      </c>
    </row>
    <row r="13" spans="1:9" x14ac:dyDescent="0.2">
      <c r="A13" s="15" t="s">
        <v>24</v>
      </c>
      <c r="B13" s="16"/>
      <c r="C13" s="17" t="s">
        <v>25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x14ac:dyDescent="0.2">
      <c r="A14" s="15" t="s">
        <v>26</v>
      </c>
      <c r="B14" s="16"/>
      <c r="C14" s="17" t="s">
        <v>27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5" t="s">
        <v>28</v>
      </c>
      <c r="B15" s="16"/>
      <c r="C15" s="17" t="s">
        <v>29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5" t="s">
        <v>30</v>
      </c>
      <c r="B16" s="16"/>
      <c r="C16" s="17" t="s">
        <v>31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5" t="s">
        <v>32</v>
      </c>
      <c r="B17" s="16"/>
      <c r="C17" s="17" t="s">
        <v>33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ht="11.25" customHeight="1" x14ac:dyDescent="0.2">
      <c r="A18" s="15">
        <v>0</v>
      </c>
      <c r="B18" s="11" t="s">
        <v>34</v>
      </c>
      <c r="C18" s="12"/>
      <c r="D18" s="19">
        <f t="shared" ref="D18:I18" si="4">SUM(D19:D21)</f>
        <v>117419602</v>
      </c>
      <c r="E18" s="19">
        <f t="shared" si="4"/>
        <v>77937946.989999995</v>
      </c>
      <c r="F18" s="19">
        <f t="shared" si="4"/>
        <v>195357548.99000001</v>
      </c>
      <c r="G18" s="19">
        <f t="shared" si="4"/>
        <v>194590697.5</v>
      </c>
      <c r="H18" s="19">
        <f t="shared" si="4"/>
        <v>194590697.5</v>
      </c>
      <c r="I18" s="19">
        <f t="shared" si="4"/>
        <v>766851.49000000954</v>
      </c>
    </row>
    <row r="19" spans="1:9" x14ac:dyDescent="0.2">
      <c r="A19" s="15" t="s">
        <v>35</v>
      </c>
      <c r="B19" s="16"/>
      <c r="C19" s="17" t="s">
        <v>36</v>
      </c>
      <c r="D19" s="20">
        <v>117419602</v>
      </c>
      <c r="E19" s="20">
        <v>77937946.989999995</v>
      </c>
      <c r="F19" s="20">
        <f t="shared" ref="F19" si="5">D19+E19</f>
        <v>195357548.99000001</v>
      </c>
      <c r="G19" s="20">
        <v>194590697.5</v>
      </c>
      <c r="H19" s="20">
        <v>194590697.5</v>
      </c>
      <c r="I19" s="20">
        <f t="shared" ref="I19" si="6">F19-G19</f>
        <v>766851.49000000954</v>
      </c>
    </row>
    <row r="20" spans="1:9" ht="11.25" customHeight="1" x14ac:dyDescent="0.2">
      <c r="A20" s="15" t="s">
        <v>37</v>
      </c>
      <c r="B20" s="16"/>
      <c r="C20" s="17" t="s">
        <v>38</v>
      </c>
      <c r="D20" s="20">
        <v>0</v>
      </c>
      <c r="E20" s="20">
        <v>0</v>
      </c>
      <c r="F20" s="20">
        <f>D20+E20</f>
        <v>0</v>
      </c>
      <c r="G20" s="20">
        <v>0</v>
      </c>
      <c r="H20" s="20">
        <v>0</v>
      </c>
      <c r="I20" s="20">
        <f>F20-G20</f>
        <v>0</v>
      </c>
    </row>
    <row r="21" spans="1:9" x14ac:dyDescent="0.2">
      <c r="A21" s="15" t="s">
        <v>39</v>
      </c>
      <c r="B21" s="16"/>
      <c r="C21" s="17" t="s">
        <v>40</v>
      </c>
      <c r="D21" s="21">
        <v>0</v>
      </c>
      <c r="E21" s="21">
        <v>0</v>
      </c>
      <c r="F21" s="18">
        <f>D21+E21</f>
        <v>0</v>
      </c>
      <c r="G21" s="20">
        <v>0</v>
      </c>
      <c r="H21" s="20">
        <v>0</v>
      </c>
      <c r="I21" s="18">
        <f>F21-G21</f>
        <v>0</v>
      </c>
    </row>
    <row r="22" spans="1:9" x14ac:dyDescent="0.2">
      <c r="A22" s="10">
        <v>0</v>
      </c>
      <c r="B22" s="11" t="s">
        <v>41</v>
      </c>
      <c r="C22" s="12"/>
      <c r="D22" s="14">
        <f t="shared" ref="D22:I22" si="7">SUM(D23:D24)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</row>
    <row r="23" spans="1:9" x14ac:dyDescent="0.2">
      <c r="A23" s="15" t="s">
        <v>42</v>
      </c>
      <c r="B23" s="16"/>
      <c r="C23" s="17" t="s">
        <v>43</v>
      </c>
      <c r="D23" s="18">
        <v>0</v>
      </c>
      <c r="E23" s="18">
        <v>0</v>
      </c>
      <c r="F23" s="18">
        <f>D23+E23</f>
        <v>0</v>
      </c>
      <c r="G23" s="18">
        <v>0</v>
      </c>
      <c r="H23" s="18">
        <v>0</v>
      </c>
      <c r="I23" s="18">
        <f>F23-G23</f>
        <v>0</v>
      </c>
    </row>
    <row r="24" spans="1:9" x14ac:dyDescent="0.2">
      <c r="A24" s="15" t="s">
        <v>44</v>
      </c>
      <c r="B24" s="16"/>
      <c r="C24" s="17" t="s">
        <v>45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8">
        <f>F24-G24</f>
        <v>0</v>
      </c>
    </row>
    <row r="25" spans="1:9" x14ac:dyDescent="0.2">
      <c r="A25" s="15">
        <v>0</v>
      </c>
      <c r="B25" s="11" t="s">
        <v>46</v>
      </c>
      <c r="C25" s="12"/>
      <c r="D25" s="14">
        <f t="shared" ref="D25:I25" si="8">SUM(D26:D29)</f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</row>
    <row r="26" spans="1:9" x14ac:dyDescent="0.2">
      <c r="A26" s="15" t="s">
        <v>47</v>
      </c>
      <c r="B26" s="16"/>
      <c r="C26" s="17" t="s">
        <v>48</v>
      </c>
      <c r="D26" s="18">
        <v>0</v>
      </c>
      <c r="E26" s="18">
        <v>0</v>
      </c>
      <c r="F26" s="18">
        <f>D26+E26</f>
        <v>0</v>
      </c>
      <c r="G26" s="18">
        <v>0</v>
      </c>
      <c r="H26" s="18">
        <v>0</v>
      </c>
      <c r="I26" s="18">
        <f>F26-G26</f>
        <v>0</v>
      </c>
    </row>
    <row r="27" spans="1:9" x14ac:dyDescent="0.2">
      <c r="A27" s="15" t="s">
        <v>49</v>
      </c>
      <c r="B27" s="16"/>
      <c r="C27" s="17" t="s">
        <v>50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  <c r="I27" s="18">
        <f>F27-G27</f>
        <v>0</v>
      </c>
    </row>
    <row r="28" spans="1:9" x14ac:dyDescent="0.2">
      <c r="A28" s="15" t="s">
        <v>51</v>
      </c>
      <c r="B28" s="16"/>
      <c r="C28" s="17" t="s">
        <v>52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  <c r="I28" s="18">
        <f>F28-G28</f>
        <v>0</v>
      </c>
    </row>
    <row r="29" spans="1:9" x14ac:dyDescent="0.2">
      <c r="A29" s="15" t="s">
        <v>53</v>
      </c>
      <c r="B29" s="16"/>
      <c r="C29" s="17" t="s">
        <v>54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</row>
    <row r="30" spans="1:9" x14ac:dyDescent="0.2">
      <c r="A30" s="15">
        <v>0</v>
      </c>
      <c r="B30" s="11" t="s">
        <v>55</v>
      </c>
      <c r="C30" s="12"/>
      <c r="D30" s="14">
        <f t="shared" ref="D30:I30" si="9">SUM(D31:D34)</f>
        <v>0</v>
      </c>
      <c r="E30" s="14">
        <f t="shared" si="9"/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</row>
    <row r="31" spans="1:9" x14ac:dyDescent="0.2">
      <c r="A31" s="15" t="s">
        <v>56</v>
      </c>
      <c r="B31" s="16"/>
      <c r="C31" s="17" t="s">
        <v>57</v>
      </c>
      <c r="D31" s="18">
        <v>0</v>
      </c>
      <c r="E31" s="18">
        <v>0</v>
      </c>
      <c r="F31" s="18">
        <f>D31+E31</f>
        <v>0</v>
      </c>
      <c r="G31" s="18">
        <v>0</v>
      </c>
      <c r="H31" s="18">
        <v>0</v>
      </c>
      <c r="I31" s="18">
        <f>F31-G31</f>
        <v>0</v>
      </c>
    </row>
    <row r="32" spans="1:9" x14ac:dyDescent="0.2">
      <c r="A32" s="15" t="s">
        <v>58</v>
      </c>
      <c r="B32" s="12" t="s">
        <v>59</v>
      </c>
      <c r="C32" s="17"/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18">
        <f>F32-G32</f>
        <v>0</v>
      </c>
    </row>
    <row r="33" spans="1:9" x14ac:dyDescent="0.2">
      <c r="A33" s="15" t="s">
        <v>60</v>
      </c>
      <c r="B33" s="12" t="s">
        <v>61</v>
      </c>
      <c r="C33" s="17"/>
      <c r="D33" s="18">
        <v>0</v>
      </c>
      <c r="E33" s="18">
        <v>0</v>
      </c>
      <c r="F33" s="18">
        <f>D33+E33</f>
        <v>0</v>
      </c>
      <c r="G33" s="18">
        <v>0</v>
      </c>
      <c r="H33" s="18">
        <v>0</v>
      </c>
      <c r="I33" s="18">
        <f>F33-G33</f>
        <v>0</v>
      </c>
    </row>
    <row r="34" spans="1:9" x14ac:dyDescent="0.2">
      <c r="A34" s="15" t="s">
        <v>62</v>
      </c>
      <c r="B34" s="12" t="s">
        <v>63</v>
      </c>
      <c r="C34" s="17"/>
      <c r="D34" s="18">
        <v>0</v>
      </c>
      <c r="E34" s="18">
        <v>0</v>
      </c>
      <c r="F34" s="18">
        <f>D34+E34</f>
        <v>0</v>
      </c>
      <c r="G34" s="18">
        <v>0</v>
      </c>
      <c r="H34" s="18">
        <v>0</v>
      </c>
      <c r="I34" s="18">
        <f>F34-G34</f>
        <v>0</v>
      </c>
    </row>
    <row r="35" spans="1:9" ht="15" customHeight="1" x14ac:dyDescent="0.2">
      <c r="A35" s="41" t="s">
        <v>64</v>
      </c>
      <c r="B35" s="42"/>
      <c r="C35" s="43"/>
      <c r="D35" s="22">
        <f t="shared" ref="D35:I35" si="10">+D6+D9+D18+D22+D25+D30</f>
        <v>14344215274.880001</v>
      </c>
      <c r="E35" s="22">
        <f t="shared" si="10"/>
        <v>1098374973.3199999</v>
      </c>
      <c r="F35" s="22">
        <f t="shared" si="10"/>
        <v>15442590248.200001</v>
      </c>
      <c r="G35" s="22">
        <f t="shared" si="10"/>
        <v>15221272698.790001</v>
      </c>
      <c r="H35" s="22">
        <f t="shared" si="10"/>
        <v>15136420885.77</v>
      </c>
      <c r="I35" s="22">
        <f t="shared" si="10"/>
        <v>221317549.40999973</v>
      </c>
    </row>
    <row r="36" spans="1:9" x14ac:dyDescent="0.2">
      <c r="B36" s="1" t="s">
        <v>65</v>
      </c>
      <c r="C36" s="23"/>
      <c r="D36" s="23"/>
      <c r="E36" s="23"/>
      <c r="F36" s="23"/>
      <c r="G36" s="23"/>
      <c r="H36" s="23"/>
      <c r="I36" s="24"/>
    </row>
    <row r="37" spans="1:9" x14ac:dyDescent="0.2">
      <c r="D37" s="25"/>
      <c r="E37" s="25"/>
      <c r="F37" s="25"/>
      <c r="G37" s="25"/>
      <c r="H37" s="25"/>
      <c r="I37" s="25"/>
    </row>
  </sheetData>
  <sheetProtection formatCells="0" formatColumns="0" formatRows="0" autoFilter="0"/>
  <protectedRanges>
    <protectedRange sqref="C39:I65509 B37:B65509 C35:I38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D20:I20" name="Rango1_3_9"/>
    <protectedRange sqref="D10:I17" name="Rango1_3_3"/>
    <protectedRange sqref="D19:I19" name="Rango1_3_5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2023-01-18T16:13:54Z</cp:lastPrinted>
  <dcterms:created xsi:type="dcterms:W3CDTF">2023-01-17T21:04:15Z</dcterms:created>
  <dcterms:modified xsi:type="dcterms:W3CDTF">2023-01-18T16:14:00Z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