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9A5E919B-2E24-463A-9234-68965110A12B}" xr6:coauthVersionLast="36" xr6:coauthVersionMax="36" xr10:uidLastSave="{00000000-0000-0000-0000-000000000000}"/>
  <bookViews>
    <workbookView xWindow="0" yWindow="0" windowWidth="28800" windowHeight="10725" xr2:uid="{222BC2E6-962B-47A3-A762-B04D7D3F9D2B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H30" i="1"/>
  <c r="G30" i="1"/>
  <c r="E30" i="1"/>
  <c r="D30" i="1"/>
  <c r="F29" i="1"/>
  <c r="I29" i="1" s="1"/>
  <c r="F28" i="1"/>
  <c r="I28" i="1" s="1"/>
  <c r="F27" i="1"/>
  <c r="F26" i="1"/>
  <c r="I26" i="1" s="1"/>
  <c r="H25" i="1"/>
  <c r="G25" i="1"/>
  <c r="E25" i="1"/>
  <c r="D25" i="1"/>
  <c r="F24" i="1"/>
  <c r="I24" i="1" s="1"/>
  <c r="F23" i="1"/>
  <c r="I23" i="1" s="1"/>
  <c r="I22" i="1" s="1"/>
  <c r="H22" i="1"/>
  <c r="G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G9" i="1"/>
  <c r="E9" i="1"/>
  <c r="E35" i="1" s="1"/>
  <c r="D9" i="1"/>
  <c r="F8" i="1"/>
  <c r="I8" i="1" s="1"/>
  <c r="F7" i="1"/>
  <c r="H6" i="1"/>
  <c r="G6" i="1"/>
  <c r="E6" i="1"/>
  <c r="D6" i="1"/>
  <c r="D35" i="1" l="1"/>
  <c r="H35" i="1"/>
  <c r="G35" i="1"/>
  <c r="F9" i="1"/>
  <c r="F30" i="1"/>
  <c r="F22" i="1"/>
  <c r="F35" i="1" s="1"/>
  <c r="F6" i="1"/>
  <c r="F25" i="1"/>
  <c r="I30" i="1"/>
  <c r="I18" i="1"/>
  <c r="I7" i="1"/>
  <c r="I6" i="1" s="1"/>
  <c r="I27" i="1"/>
  <c r="I25" i="1" s="1"/>
  <c r="I10" i="1"/>
  <c r="I9" i="1" s="1"/>
  <c r="F18" i="1"/>
  <c r="I35" i="1" l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<sst xmlns="http://schemas.openxmlformats.org/spreadsheetml/2006/main" count="66" uniqueCount="66">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</sst>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2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4" fontId="10" fillId="0" borderId="15" xfId="0" applyNumberFormat="1" applyFont="1" applyFill="1" applyBorder="1" applyProtection="1">
      <protection locked="0"/>
    </xf>
    <xf numFmtId="1" fontId="10" fillId="0" borderId="15" xfId="0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</cellXfs>
  <cellStyles count="6">
    <cellStyle name="Millares 10" xfId="5" xr:uid="{5A9994C9-2A52-4B32-B7AF-83191A0E57D5}"/>
    <cellStyle name="Normal" xfId="0" builtinId="0"/>
    <cellStyle name="Normal 2 2" xfId="4" xr:uid="{B88F29C0-4EC7-44C9-A2F2-3D49C6EBCC7F}"/>
    <cellStyle name="Normal 2 3 3" xfId="2" xr:uid="{CBCAE98A-A164-48DA-9CC9-050597514D9D}"/>
    <cellStyle name="Normal 3 10 2" xfId="3" xr:uid="{61FD3C71-46B7-45D0-A7CC-7874082D9EDA}"/>
    <cellStyle name="Normal 3 2 3" xfId="1" xr:uid="{013202D4-467B-41F8-AFC9-2DA4AE5DC0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4CDC-0D9F-4AE0-9FFB-746D1053122B}">
  <sheetPr>
    <tabColor theme="8" tint="0.39997558519241921"/>
  </sheetPr>
  <dimension ref="A1:I37"/>
  <sheetViews>
    <sheetView showGridLines="0" tabSelected="1" zoomScaleSheetLayoutView="90" workbookViewId="0">
      <selection activeCell="P40" sqref="P40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7" customWidth="1"/>
    <col min="10" max="16384" width="12" style="1"/>
  </cols>
  <sheetData>
    <row r="1" spans="1:9" ht="42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">
      <c r="A2" s="31" t="s">
        <v>1</v>
      </c>
      <c r="B2" s="32"/>
      <c r="C2" s="33"/>
      <c r="D2" s="29" t="s">
        <v>2</v>
      </c>
      <c r="E2" s="29"/>
      <c r="F2" s="29"/>
      <c r="G2" s="29"/>
      <c r="H2" s="29"/>
      <c r="I2" s="40" t="s">
        <v>3</v>
      </c>
    </row>
    <row r="3" spans="1:9" ht="24.95" customHeight="1" x14ac:dyDescent="0.2">
      <c r="A3" s="34"/>
      <c r="B3" s="35"/>
      <c r="C3" s="36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1"/>
    </row>
    <row r="4" spans="1:9" x14ac:dyDescent="0.2">
      <c r="A4" s="37"/>
      <c r="B4" s="38"/>
      <c r="C4" s="39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14226795672.880001</v>
      </c>
      <c r="E9" s="19">
        <f t="shared" si="1"/>
        <v>1001238353.9300001</v>
      </c>
      <c r="F9" s="19">
        <f t="shared" si="1"/>
        <v>15228034026.810001</v>
      </c>
      <c r="G9" s="19">
        <f t="shared" si="1"/>
        <v>8984941951.1800003</v>
      </c>
      <c r="H9" s="19">
        <f t="shared" si="1"/>
        <v>8984941951.1800003</v>
      </c>
      <c r="I9" s="19">
        <f t="shared" si="1"/>
        <v>6243092075.6300001</v>
      </c>
    </row>
    <row r="10" spans="1:9" x14ac:dyDescent="0.2">
      <c r="A10" s="15" t="s">
        <v>18</v>
      </c>
      <c r="B10" s="16"/>
      <c r="C10" s="17" t="s">
        <v>19</v>
      </c>
      <c r="D10" s="20">
        <v>13816149023.700001</v>
      </c>
      <c r="E10" s="20">
        <v>979830015.94000006</v>
      </c>
      <c r="F10" s="20">
        <f t="shared" ref="F10:F17" si="2">D10+E10</f>
        <v>14795979039.640001</v>
      </c>
      <c r="G10" s="20">
        <v>8801949462.1200008</v>
      </c>
      <c r="H10" s="20">
        <v>8801949462.1200008</v>
      </c>
      <c r="I10" s="20">
        <f t="shared" ref="I10:I17" si="3">F10-G10</f>
        <v>5994029577.5200005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0">
        <f t="shared" si="2"/>
        <v>0</v>
      </c>
      <c r="G11" s="20">
        <v>0</v>
      </c>
      <c r="H11" s="20">
        <v>0</v>
      </c>
      <c r="I11" s="20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410646649.18000001</v>
      </c>
      <c r="E12" s="20">
        <v>21408337.989999998</v>
      </c>
      <c r="F12" s="20">
        <f t="shared" si="2"/>
        <v>432054987.17000002</v>
      </c>
      <c r="G12" s="20">
        <v>182992489.06</v>
      </c>
      <c r="H12" s="20">
        <v>182992489.06</v>
      </c>
      <c r="I12" s="20">
        <f t="shared" si="3"/>
        <v>249062498.11000001</v>
      </c>
    </row>
    <row r="13" spans="1:9" x14ac:dyDescent="0.2">
      <c r="A13" s="15" t="s">
        <v>24</v>
      </c>
      <c r="B13" s="16"/>
      <c r="C13" s="17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117419602</v>
      </c>
      <c r="E18" s="19">
        <f t="shared" si="4"/>
        <v>55081779.719999999</v>
      </c>
      <c r="F18" s="19">
        <f t="shared" si="4"/>
        <v>172501381.72</v>
      </c>
      <c r="G18" s="19">
        <f t="shared" si="4"/>
        <v>104241944.53</v>
      </c>
      <c r="H18" s="19">
        <f t="shared" si="4"/>
        <v>104241944.53</v>
      </c>
      <c r="I18" s="19">
        <f t="shared" si="4"/>
        <v>68259437.189999998</v>
      </c>
    </row>
    <row r="19" spans="1:9" x14ac:dyDescent="0.2">
      <c r="A19" s="15" t="s">
        <v>35</v>
      </c>
      <c r="B19" s="16"/>
      <c r="C19" s="17" t="s">
        <v>36</v>
      </c>
      <c r="D19" s="21">
        <v>117419602</v>
      </c>
      <c r="E19" s="21">
        <v>55081779.719999999</v>
      </c>
      <c r="F19" s="21">
        <f t="shared" ref="F19:F20" si="5">D19+E19</f>
        <v>172501381.72</v>
      </c>
      <c r="G19" s="21">
        <v>104241944.53</v>
      </c>
      <c r="H19" s="21">
        <v>104241944.53</v>
      </c>
      <c r="I19" s="21">
        <f t="shared" ref="I19:I20" si="6">F19-G19</f>
        <v>68259437.189999998</v>
      </c>
    </row>
    <row r="20" spans="1:9" ht="11.25" customHeight="1" x14ac:dyDescent="0.2">
      <c r="A20" s="15" t="s">
        <v>37</v>
      </c>
      <c r="B20" s="16"/>
      <c r="C20" s="17" t="s">
        <v>38</v>
      </c>
      <c r="D20" s="21">
        <v>0</v>
      </c>
      <c r="E20" s="21">
        <v>0</v>
      </c>
      <c r="F20" s="21">
        <f t="shared" si="5"/>
        <v>0</v>
      </c>
      <c r="G20" s="21">
        <v>0</v>
      </c>
      <c r="H20" s="21">
        <v>0</v>
      </c>
      <c r="I20" s="21">
        <f t="shared" si="6"/>
        <v>0</v>
      </c>
    </row>
    <row r="21" spans="1:9" x14ac:dyDescent="0.2">
      <c r="A21" s="15" t="s">
        <v>39</v>
      </c>
      <c r="B21" s="16"/>
      <c r="C21" s="17" t="s">
        <v>40</v>
      </c>
      <c r="D21" s="22">
        <v>0</v>
      </c>
      <c r="E21" s="22">
        <v>0</v>
      </c>
      <c r="F21" s="18">
        <f>D21+E21</f>
        <v>0</v>
      </c>
      <c r="G21" s="20">
        <v>0</v>
      </c>
      <c r="H21" s="20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7">SUM(D23:D24)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8">SUM(D26:D29)</f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9">SUM(D31:D34)</f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2" t="s">
        <v>64</v>
      </c>
      <c r="B35" s="43"/>
      <c r="C35" s="44"/>
      <c r="D35" s="23">
        <f t="shared" ref="D35:I35" si="10">+D6+D9+D18+D22+D25+D30</f>
        <v>14344215274.880001</v>
      </c>
      <c r="E35" s="23">
        <f t="shared" si="10"/>
        <v>1056320133.6500001</v>
      </c>
      <c r="F35" s="23">
        <f t="shared" si="10"/>
        <v>15400535408.530001</v>
      </c>
      <c r="G35" s="23">
        <f t="shared" si="10"/>
        <v>9089183895.710001</v>
      </c>
      <c r="H35" s="23">
        <f t="shared" si="10"/>
        <v>9089183895.710001</v>
      </c>
      <c r="I35" s="23">
        <f t="shared" si="10"/>
        <v>6311351512.8199997</v>
      </c>
    </row>
    <row r="36" spans="1:9" x14ac:dyDescent="0.2">
      <c r="B36" s="1" t="s">
        <v>65</v>
      </c>
      <c r="C36" s="24"/>
      <c r="D36" s="24"/>
      <c r="E36" s="24"/>
      <c r="F36" s="24"/>
      <c r="G36" s="24"/>
      <c r="H36" s="24"/>
      <c r="I36" s="25"/>
    </row>
    <row r="37" spans="1:9" x14ac:dyDescent="0.2">
      <c r="D37" s="26"/>
      <c r="E37" s="26"/>
      <c r="F37" s="26"/>
      <c r="G37" s="26"/>
      <c r="H37" s="26"/>
      <c r="I37" s="26"/>
    </row>
  </sheetData>
  <sheetProtection formatCells="0" formatColumns="0" formatRows="0" autoFilter="0"/>
  <protectedRanges>
    <protectedRange sqref="C39:I65505 B37:B65505 C35:I38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 F13:I17" name="Rango1_3_4"/>
    <protectedRange sqref="D13:E17" name="Rango1_3_2"/>
    <protectedRange sqref="G21:H21" name="Rango1_3_8"/>
    <protectedRange sqref="D10:I12" name="Rango1_3_7"/>
    <protectedRange sqref="D19:I20" name="Rango1_3_9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2022-10-21T21:01:12Z</cp:lastPrinted>
  <dcterms:created xsi:type="dcterms:W3CDTF">2022-10-20T17:29:21Z</dcterms:created>
  <dcterms:modified xsi:type="dcterms:W3CDTF">2022-10-21T21:01:16Z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