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45ACCCFC-7649-4314-A8C6-2AADF77AC7E6}" xr6:coauthVersionLast="36" xr6:coauthVersionMax="36" xr10:uidLastSave="{00000000-0000-0000-0000-000000000000}"/>
  <bookViews>
    <workbookView xWindow="0" yWindow="0" windowWidth="28800" windowHeight="12150" xr2:uid="{6767E215-6F71-4397-BD46-81545F3A88CB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H25" i="1"/>
  <c r="G25" i="1"/>
  <c r="E25" i="1"/>
  <c r="D25" i="1"/>
  <c r="F24" i="1"/>
  <c r="I24" i="1" s="1"/>
  <c r="F23" i="1"/>
  <c r="I23" i="1" s="1"/>
  <c r="H22" i="1"/>
  <c r="G22" i="1"/>
  <c r="F22" i="1"/>
  <c r="E22" i="1"/>
  <c r="D22" i="1"/>
  <c r="F21" i="1"/>
  <c r="I21" i="1" s="1"/>
  <c r="F20" i="1"/>
  <c r="I20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H35" i="1" s="1"/>
  <c r="G9" i="1"/>
  <c r="E9" i="1"/>
  <c r="D9" i="1"/>
  <c r="F8" i="1"/>
  <c r="I8" i="1" s="1"/>
  <c r="F7" i="1"/>
  <c r="I7" i="1" s="1"/>
  <c r="H6" i="1"/>
  <c r="G6" i="1"/>
  <c r="E6" i="1"/>
  <c r="D6" i="1"/>
  <c r="D35" i="1" s="1"/>
  <c r="G35" i="1" l="1"/>
  <c r="F9" i="1"/>
  <c r="F30" i="1"/>
  <c r="I6" i="1"/>
  <c r="E35" i="1"/>
  <c r="I30" i="1"/>
  <c r="I25" i="1"/>
  <c r="I18" i="1"/>
  <c r="I22" i="1"/>
  <c r="F25" i="1"/>
  <c r="I10" i="1"/>
  <c r="I9" i="1" s="1"/>
  <c r="F18" i="1"/>
  <c r="F6" i="1"/>
  <c r="I35" i="1" l="1"/>
  <c r="F35" i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<sst xmlns="http://schemas.openxmlformats.org/spreadsheetml/2006/main" count="66" uniqueCount="66">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</sst>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2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/>
    <xf numFmtId="0" fontId="2" fillId="0" borderId="0" xfId="3" applyFont="1" applyFill="1" applyBorder="1" applyAlignment="1" applyProtection="1"/>
    <xf numFmtId="0" fontId="4" fillId="0" borderId="0" xfId="0" applyFont="1" applyProtection="1">
      <protection locked="0"/>
    </xf>
    <xf numFmtId="3" fontId="2" fillId="0" borderId="15" xfId="2" applyNumberFormat="1" applyFont="1" applyFill="1" applyBorder="1" applyAlignment="1" applyProtection="1">
      <alignment horizontal="right"/>
      <protection locked="0"/>
    </xf>
    <xf numFmtId="0" fontId="5" fillId="0" borderId="8" xfId="2" applyFont="1" applyBorder="1" applyProtection="1">
      <protection locked="0"/>
    </xf>
    <xf numFmtId="0" fontId="2" fillId="0" borderId="0" xfId="4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3" fontId="7" fillId="0" borderId="15" xfId="5" applyNumberFormat="1" applyFont="1" applyFill="1" applyBorder="1" applyProtection="1">
      <protection locked="0"/>
    </xf>
    <xf numFmtId="3" fontId="2" fillId="0" borderId="15" xfId="5" applyNumberFormat="1" applyFont="1" applyFill="1" applyBorder="1" applyProtection="1">
      <protection locked="0"/>
    </xf>
    <xf numFmtId="0" fontId="8" fillId="0" borderId="8" xfId="2" applyFont="1" applyBorder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3" fontId="9" fillId="0" borderId="15" xfId="5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9" fillId="0" borderId="15" xfId="0" applyNumberFormat="1" applyFont="1" applyFill="1" applyBorder="1" applyProtection="1">
      <protection locked="0"/>
    </xf>
    <xf numFmtId="4" fontId="9" fillId="0" borderId="15" xfId="0" applyNumberFormat="1" applyFont="1" applyFill="1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</cellXfs>
  <cellStyles count="6">
    <cellStyle name="Millares 10" xfId="5" xr:uid="{7C46702C-4EB7-458C-9E3F-F7A8EDAF248C}"/>
    <cellStyle name="Normal" xfId="0" builtinId="0"/>
    <cellStyle name="Normal 2 2" xfId="4" xr:uid="{AFC318D8-72DF-4843-847F-4DAA0DEEDBB6}"/>
    <cellStyle name="Normal 2 3 3" xfId="2" xr:uid="{9E4C8D96-0C91-4335-A6B9-6EA060F84922}"/>
    <cellStyle name="Normal 3 10 2" xfId="3" xr:uid="{99E5D07F-758C-4E60-9997-D9C9AEDBC977}"/>
    <cellStyle name="Normal 3 2 3" xfId="1" xr:uid="{BDD1D667-B9D6-4E52-BF4C-00F0D5EF1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345B-B832-4805-A5D0-BF5EB335C8ED}">
  <sheetPr>
    <tabColor theme="8" tint="0.39997558519241921"/>
  </sheetPr>
  <dimension ref="A1:I37"/>
  <sheetViews>
    <sheetView showGridLines="0" tabSelected="1" zoomScaleSheetLayoutView="90" workbookViewId="0">
      <selection sqref="A1:I1"/>
    </sheetView>
  </sheetViews>
  <sheetFormatPr baseColWidth="10" defaultColWidth="12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6" customWidth="1"/>
    <col min="10" max="16384" width="12" style="1"/>
  </cols>
  <sheetData>
    <row r="1" spans="1:9" ht="42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">
      <c r="A2" s="30" t="s">
        <v>1</v>
      </c>
      <c r="B2" s="31"/>
      <c r="C2" s="32"/>
      <c r="D2" s="28" t="s">
        <v>2</v>
      </c>
      <c r="E2" s="28"/>
      <c r="F2" s="28"/>
      <c r="G2" s="28"/>
      <c r="H2" s="28"/>
      <c r="I2" s="39" t="s">
        <v>3</v>
      </c>
    </row>
    <row r="3" spans="1:9" ht="24.95" customHeight="1" x14ac:dyDescent="0.2">
      <c r="A3" s="33"/>
      <c r="B3" s="34"/>
      <c r="C3" s="35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0"/>
    </row>
    <row r="4" spans="1:9" x14ac:dyDescent="0.2">
      <c r="A4" s="36"/>
      <c r="B4" s="37"/>
      <c r="C4" s="38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 t="s">
        <v>11</v>
      </c>
      <c r="C5" s="8"/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 x14ac:dyDescent="0.2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 x14ac:dyDescent="0.2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 x14ac:dyDescent="0.2">
      <c r="A9" s="15">
        <v>0</v>
      </c>
      <c r="B9" s="11" t="s">
        <v>17</v>
      </c>
      <c r="C9" s="12"/>
      <c r="D9" s="19">
        <f t="shared" ref="D9:I9" si="1">SUM(D10:D17)</f>
        <v>14226795672.880001</v>
      </c>
      <c r="E9" s="19">
        <f t="shared" si="1"/>
        <v>702380765.18999994</v>
      </c>
      <c r="F9" s="19">
        <f t="shared" si="1"/>
        <v>14929176438.070002</v>
      </c>
      <c r="G9" s="19">
        <f t="shared" si="1"/>
        <v>1873196726.9000037</v>
      </c>
      <c r="H9" s="19">
        <f t="shared" si="1"/>
        <v>1873155026.9000001</v>
      </c>
      <c r="I9" s="19">
        <f t="shared" si="1"/>
        <v>13055979711.169996</v>
      </c>
    </row>
    <row r="10" spans="1:9" x14ac:dyDescent="0.2">
      <c r="A10" s="15" t="s">
        <v>18</v>
      </c>
      <c r="B10" s="16"/>
      <c r="C10" s="17" t="s">
        <v>19</v>
      </c>
      <c r="D10" s="20">
        <v>13816149023.700001</v>
      </c>
      <c r="E10" s="20">
        <v>694368776.16999996</v>
      </c>
      <c r="F10" s="20">
        <f t="shared" ref="F10:F17" si="2">D10+E10</f>
        <v>14510517799.870001</v>
      </c>
      <c r="G10" s="20">
        <v>1812499224.0100036</v>
      </c>
      <c r="H10" s="20">
        <v>1812457524.01</v>
      </c>
      <c r="I10" s="20">
        <f t="shared" ref="I10:I17" si="3">F10-G10</f>
        <v>12698018575.859997</v>
      </c>
    </row>
    <row r="11" spans="1:9" x14ac:dyDescent="0.2">
      <c r="A11" s="15" t="s">
        <v>20</v>
      </c>
      <c r="B11" s="16"/>
      <c r="C11" s="17" t="s">
        <v>21</v>
      </c>
      <c r="D11" s="20">
        <v>0</v>
      </c>
      <c r="E11" s="20">
        <v>0</v>
      </c>
      <c r="F11" s="20">
        <f t="shared" si="2"/>
        <v>0</v>
      </c>
      <c r="G11" s="20">
        <v>0</v>
      </c>
      <c r="H11" s="20">
        <v>0</v>
      </c>
      <c r="I11" s="20">
        <f t="shared" si="3"/>
        <v>0</v>
      </c>
    </row>
    <row r="12" spans="1:9" x14ac:dyDescent="0.2">
      <c r="A12" s="15" t="s">
        <v>22</v>
      </c>
      <c r="B12" s="16"/>
      <c r="C12" s="17" t="s">
        <v>23</v>
      </c>
      <c r="D12" s="20">
        <v>410646649.18000001</v>
      </c>
      <c r="E12" s="20">
        <v>8011989.0199999996</v>
      </c>
      <c r="F12" s="20">
        <f t="shared" si="2"/>
        <v>418658638.19999999</v>
      </c>
      <c r="G12" s="20">
        <v>60697502.890000001</v>
      </c>
      <c r="H12" s="20">
        <v>60697502.890000001</v>
      </c>
      <c r="I12" s="20">
        <f t="shared" si="3"/>
        <v>357961135.31</v>
      </c>
    </row>
    <row r="13" spans="1:9" x14ac:dyDescent="0.2">
      <c r="A13" s="15" t="s">
        <v>24</v>
      </c>
      <c r="B13" s="16"/>
      <c r="C13" s="17" t="s">
        <v>25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5" t="s">
        <v>26</v>
      </c>
      <c r="B14" s="16"/>
      <c r="C14" s="17" t="s">
        <v>27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5" t="s">
        <v>28</v>
      </c>
      <c r="B15" s="16"/>
      <c r="C15" s="17" t="s">
        <v>29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5" t="s">
        <v>30</v>
      </c>
      <c r="B16" s="16"/>
      <c r="C16" s="17" t="s">
        <v>31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5" t="s">
        <v>32</v>
      </c>
      <c r="B17" s="16"/>
      <c r="C17" s="17" t="s">
        <v>33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ht="11.25" customHeight="1" x14ac:dyDescent="0.2">
      <c r="A18" s="15">
        <v>0</v>
      </c>
      <c r="B18" s="11" t="s">
        <v>34</v>
      </c>
      <c r="C18" s="12"/>
      <c r="D18" s="19">
        <f t="shared" ref="D18:I18" si="4">SUM(D19:D21)</f>
        <v>117419602</v>
      </c>
      <c r="E18" s="19">
        <f t="shared" si="4"/>
        <v>4981069.05</v>
      </c>
      <c r="F18" s="19">
        <f t="shared" si="4"/>
        <v>122400671.05</v>
      </c>
      <c r="G18" s="19">
        <f t="shared" si="4"/>
        <v>25662568.059999999</v>
      </c>
      <c r="H18" s="19">
        <f t="shared" si="4"/>
        <v>25662568.059999999</v>
      </c>
      <c r="I18" s="19">
        <f t="shared" si="4"/>
        <v>96738102.989999995</v>
      </c>
    </row>
    <row r="19" spans="1:9" x14ac:dyDescent="0.2">
      <c r="A19" s="15" t="s">
        <v>35</v>
      </c>
      <c r="B19" s="16"/>
      <c r="C19" s="17" t="s">
        <v>36</v>
      </c>
      <c r="D19" s="20">
        <v>117419602</v>
      </c>
      <c r="E19" s="20">
        <v>4981069.05</v>
      </c>
      <c r="F19" s="20">
        <f>D19+E19</f>
        <v>122400671.05</v>
      </c>
      <c r="G19" s="20">
        <v>25662568.059999999</v>
      </c>
      <c r="H19" s="20">
        <v>25662568.059999999</v>
      </c>
      <c r="I19" s="20">
        <f>F19-G19</f>
        <v>96738102.989999995</v>
      </c>
    </row>
    <row r="20" spans="1:9" ht="11.25" customHeight="1" x14ac:dyDescent="0.2">
      <c r="A20" s="15" t="s">
        <v>37</v>
      </c>
      <c r="B20" s="16"/>
      <c r="C20" s="17" t="s">
        <v>38</v>
      </c>
      <c r="D20" s="20">
        <v>0</v>
      </c>
      <c r="E20" s="20">
        <v>0</v>
      </c>
      <c r="F20" s="20">
        <f>D20+E20</f>
        <v>0</v>
      </c>
      <c r="G20" s="20">
        <v>0</v>
      </c>
      <c r="H20" s="20">
        <v>0</v>
      </c>
      <c r="I20" s="20">
        <f>F20-G20</f>
        <v>0</v>
      </c>
    </row>
    <row r="21" spans="1:9" x14ac:dyDescent="0.2">
      <c r="A21" s="15" t="s">
        <v>39</v>
      </c>
      <c r="B21" s="16"/>
      <c r="C21" s="17" t="s">
        <v>40</v>
      </c>
      <c r="D21" s="21">
        <v>0</v>
      </c>
      <c r="E21" s="21">
        <v>0</v>
      </c>
      <c r="F21" s="18">
        <f>D21+E21</f>
        <v>0</v>
      </c>
      <c r="G21" s="21">
        <v>0</v>
      </c>
      <c r="H21" s="21">
        <v>0</v>
      </c>
      <c r="I21" s="18">
        <f>F21-G21</f>
        <v>0</v>
      </c>
    </row>
    <row r="22" spans="1:9" x14ac:dyDescent="0.2">
      <c r="A22" s="10">
        <v>0</v>
      </c>
      <c r="B22" s="11" t="s">
        <v>41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 x14ac:dyDescent="0.2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 x14ac:dyDescent="0.2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 x14ac:dyDescent="0.2">
      <c r="A25" s="15">
        <v>0</v>
      </c>
      <c r="B25" s="11" t="s">
        <v>46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 x14ac:dyDescent="0.2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 x14ac:dyDescent="0.2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 x14ac:dyDescent="0.2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 x14ac:dyDescent="0.2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 x14ac:dyDescent="0.2">
      <c r="A30" s="15">
        <v>0</v>
      </c>
      <c r="B30" s="11" t="s">
        <v>55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 x14ac:dyDescent="0.2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 x14ac:dyDescent="0.2">
      <c r="A32" s="15" t="s">
        <v>58</v>
      </c>
      <c r="B32" s="12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 x14ac:dyDescent="0.2">
      <c r="A33" s="15" t="s">
        <v>60</v>
      </c>
      <c r="B33" s="12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 x14ac:dyDescent="0.2">
      <c r="A34" s="15" t="s">
        <v>62</v>
      </c>
      <c r="B34" s="12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 ht="15" customHeight="1" x14ac:dyDescent="0.2">
      <c r="A35" s="41" t="s">
        <v>64</v>
      </c>
      <c r="B35" s="42"/>
      <c r="C35" s="43"/>
      <c r="D35" s="22">
        <f t="shared" ref="D35:I35" si="8">+D6+D9+D18+D22+D25+D30</f>
        <v>14344215274.880001</v>
      </c>
      <c r="E35" s="22">
        <f t="shared" si="8"/>
        <v>707361834.23999989</v>
      </c>
      <c r="F35" s="22">
        <f t="shared" si="8"/>
        <v>15051577109.120001</v>
      </c>
      <c r="G35" s="22">
        <f t="shared" si="8"/>
        <v>1898859294.9600036</v>
      </c>
      <c r="H35" s="22">
        <f t="shared" si="8"/>
        <v>1898817594.96</v>
      </c>
      <c r="I35" s="22">
        <f t="shared" si="8"/>
        <v>13152717814.159996</v>
      </c>
    </row>
    <row r="36" spans="1:9" x14ac:dyDescent="0.2">
      <c r="B36" s="1" t="s">
        <v>65</v>
      </c>
      <c r="C36" s="23"/>
      <c r="D36" s="23"/>
      <c r="E36" s="23"/>
      <c r="F36" s="23"/>
      <c r="G36" s="23"/>
      <c r="H36" s="23"/>
      <c r="I36" s="24"/>
    </row>
    <row r="37" spans="1:9" x14ac:dyDescent="0.2">
      <c r="D37" s="25"/>
      <c r="E37" s="25"/>
      <c r="F37" s="25"/>
      <c r="G37" s="25"/>
      <c r="H37" s="25"/>
      <c r="I37" s="25"/>
    </row>
  </sheetData>
  <sheetProtection formatCells="0" formatColumns="0" formatRows="0" autoFilter="0"/>
  <protectedRanges>
    <protectedRange sqref="C40:I65507 B40:B65507 B37:B39 C35:I39" name="Rango1"/>
    <protectedRange sqref="D6:I8 D22:I34 F21 I21" name="Rango1_3"/>
    <protectedRange sqref="D4:I5" name="Rango1_2_2"/>
    <protectedRange sqref="D21:E21" name="Rango1_3_6"/>
    <protectedRange sqref="G21:H21" name="Rango1_3_7"/>
    <protectedRange sqref="C30 C6 B10:C17 C9 B19:C21 C18 B23:C24 C22 B26:C29 C25 B7:C8 B31:C34" name="Rango1_3_1"/>
    <protectedRange sqref="D9:I20" name="Rango1_3_4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2022-04-28T15:40:10Z</dcterms:created>
  <dcterms:modified xsi:type="dcterms:W3CDTF">2022-04-28T18:32:33Z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