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uario\Documents\DIyCP\2023\Publicación Transparencias pág. SSG\4. Proyecciones y Resultados\Proyecciones\"/>
    </mc:Choice>
  </mc:AlternateContent>
  <xr:revisionPtr revIDLastSave="0" documentId="13_ncr:1_{962CABC9-15E7-48F3-9AFE-DE3140240138}" xr6:coauthVersionLast="36" xr6:coauthVersionMax="36" xr10:uidLastSave="{00000000-0000-0000-0000-000000000000}"/>
  <bookViews>
    <workbookView xWindow="0" yWindow="0" windowWidth="28800" windowHeight="10665" xr2:uid="{00000000-000D-0000-FFFF-FFFF00000000}"/>
  </bookViews>
  <sheets>
    <sheet name="Formato 7 b)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_xlnm.Print_Area" localSheetId="0">'Formato 7 b)'!$A$1:$G$36</definedName>
  </definedNames>
  <calcPr calcId="191029"/>
</workbook>
</file>

<file path=xl/calcChain.xml><?xml version="1.0" encoding="utf-8"?>
<calcChain xmlns="http://schemas.openxmlformats.org/spreadsheetml/2006/main">
  <c r="C26" i="1" l="1"/>
  <c r="D26" i="1" s="1"/>
  <c r="E26" i="1" s="1"/>
  <c r="F26" i="1" s="1"/>
  <c r="G26" i="1" s="1"/>
  <c r="C25" i="1"/>
  <c r="D25" i="1" s="1"/>
  <c r="E25" i="1" s="1"/>
  <c r="F25" i="1" s="1"/>
  <c r="G25" i="1" s="1"/>
  <c r="C24" i="1"/>
  <c r="D24" i="1" s="1"/>
  <c r="E24" i="1" s="1"/>
  <c r="F24" i="1" s="1"/>
  <c r="G24" i="1" s="1"/>
  <c r="C23" i="1"/>
  <c r="D23" i="1" s="1"/>
  <c r="E23" i="1" s="1"/>
  <c r="F23" i="1" s="1"/>
  <c r="G23" i="1" s="1"/>
  <c r="C22" i="1"/>
  <c r="D22" i="1" s="1"/>
  <c r="E22" i="1" s="1"/>
  <c r="F22" i="1" s="1"/>
  <c r="G22" i="1" s="1"/>
  <c r="C12" i="1"/>
  <c r="D12" i="1" s="1"/>
  <c r="E12" i="1" s="1"/>
  <c r="F12" i="1" s="1"/>
  <c r="G12" i="1" s="1"/>
  <c r="C13" i="1"/>
  <c r="D13" i="1" s="1"/>
  <c r="E13" i="1" s="1"/>
  <c r="F13" i="1" s="1"/>
  <c r="G13" i="1" s="1"/>
  <c r="C14" i="1"/>
  <c r="D14" i="1" s="1"/>
  <c r="E14" i="1" s="1"/>
  <c r="F14" i="1" s="1"/>
  <c r="G14" i="1" s="1"/>
  <c r="C15" i="1"/>
  <c r="D15" i="1" s="1"/>
  <c r="E15" i="1" s="1"/>
  <c r="F15" i="1" s="1"/>
  <c r="G15" i="1" s="1"/>
  <c r="C16" i="1"/>
  <c r="D16" i="1" s="1"/>
  <c r="E16" i="1" s="1"/>
  <c r="F16" i="1" s="1"/>
  <c r="G16" i="1" s="1"/>
  <c r="C17" i="1"/>
  <c r="D17" i="1" s="1"/>
  <c r="E17" i="1" s="1"/>
  <c r="F17" i="1" s="1"/>
  <c r="G17" i="1" s="1"/>
  <c r="C11" i="1"/>
  <c r="C10" i="1" l="1"/>
  <c r="D11" i="1"/>
  <c r="E11" i="1" s="1"/>
  <c r="F11" i="1" s="1"/>
  <c r="G11" i="1" s="1"/>
  <c r="C30" i="1"/>
  <c r="D30" i="1" s="1"/>
  <c r="E30" i="1" s="1"/>
  <c r="C29" i="1"/>
  <c r="D29" i="1" s="1"/>
  <c r="E29" i="1" s="1"/>
  <c r="C28" i="1"/>
  <c r="D28" i="1" s="1"/>
  <c r="E28" i="1" s="1"/>
  <c r="C27" i="1"/>
  <c r="D27" i="1" s="1"/>
  <c r="E27" i="1" s="1"/>
  <c r="F29" i="1" l="1"/>
  <c r="G29" i="1"/>
  <c r="F28" i="1"/>
  <c r="G28" i="1"/>
  <c r="F30" i="1"/>
  <c r="G30" i="1"/>
  <c r="C21" i="1"/>
  <c r="C32" i="1" s="1"/>
  <c r="F27" i="1"/>
  <c r="G27" i="1"/>
  <c r="G21" i="1"/>
  <c r="G10" i="1"/>
  <c r="B21" i="1"/>
  <c r="B10" i="1"/>
  <c r="G32" i="1" l="1"/>
  <c r="B32" i="1"/>
  <c r="D21" i="1" l="1"/>
  <c r="E10" i="1"/>
  <c r="D10" i="1"/>
  <c r="F21" i="1"/>
  <c r="E21" i="1"/>
  <c r="F10" i="1" l="1"/>
  <c r="F32" i="1" s="1"/>
  <c r="D32" i="1"/>
  <c r="E32" i="1"/>
</calcChain>
</file>

<file path=xl/sharedStrings.xml><?xml version="1.0" encoding="utf-8"?>
<sst xmlns="http://schemas.openxmlformats.org/spreadsheetml/2006/main" count="32" uniqueCount="24">
  <si>
    <t>Formatos 7</t>
  </si>
  <si>
    <t>Proyecciones y Resultados de Ingresos y Egresos - LDF</t>
  </si>
  <si>
    <t>Formato 7 b)  Proyecciones de Egresos -LDF</t>
  </si>
  <si>
    <t>GUANAJUATO, GTO./INSTITUTO DE SALUD PÚBLICA DEL ESTADO DE GUANAJUATO</t>
  </si>
  <si>
    <t>(PESOS)</t>
  </si>
  <si>
    <t>(CIFRAS NOMINALES)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</si>
  <si>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</si>
  <si>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</si>
  <si>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</si>
  <si>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</si>
  <si>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</si>
  <si>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</si>
  <si>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</si>
  <si>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</si>
  <si>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</si>
  <si>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</si>
  <si>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</si>
  <si>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</si>
  <si>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</si>
  <si>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Egresos Proyectados (3 = 1 + 2)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</si>
  <si>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Las proyecciones previstas se calcularon de conformidad con el Resumen del marco macroeconómico 2022-2028 establecidos en los Criterios Generales de Pólítica Económica para la Iniciativa de la Ley de Ingresos y el Proyecto de Presupuesto de Egresos de la Federación correspondiente al ejercicio fiscal 2023.</t>
    </r>
  </si>
  <si>
    <r>
      <t xml:space="preserve">2 Se consideró el porcentaje del Crecimiento </t>
    </r>
    <r>
      <rPr>
        <b/>
        <sz val="8"/>
        <rFont val="Arial"/>
        <family val="2"/>
      </rPr>
      <t>% real (puntual)</t>
    </r>
    <r>
      <rPr>
        <sz val="8"/>
        <rFont val="Arial"/>
        <family val="2"/>
      </rPr>
      <t xml:space="preserve"> del PIB.</t>
    </r>
  </si>
  <si>
    <t>2023 (de proyecto de presupuesto)</t>
  </si>
  <si>
    <t>Proyecciones de Egresos LDF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</si>
</sst>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_ ;[Red]\-#,##0.00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9" xfId="0" applyFont="1" applyBorder="1" applyAlignment="1">
      <alignment horizontal="left" vertical="center" wrapText="1" indent="1"/>
    </xf>
    <xf numFmtId="4" fontId="5" fillId="0" borderId="6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 indent="3"/>
    </xf>
    <xf numFmtId="4" fontId="7" fillId="0" borderId="6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9" fillId="0" borderId="0" xfId="0" applyFont="1"/>
    <xf numFmtId="43" fontId="7" fillId="0" borderId="6" xfId="1" applyFont="1" applyBorder="1" applyAlignment="1">
      <alignment horizontal="right" vertical="center" wrapText="1"/>
    </xf>
    <xf numFmtId="164" fontId="9" fillId="0" borderId="0" xfId="0" applyNumberFormat="1" applyFont="1"/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justify" vertical="center"/>
      <protection locked="0"/>
    </xf>
    <xf numFmtId="0" fontId="2" fillId="3" borderId="10" xfId="0" applyFont="1" applyFill="1" applyBorder="1" applyAlignment="1" applyProtection="1">
      <alignment horizontal="justify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2018\Informes%20trimestrales%20ASEG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showGridLines="0" tabSelected="1" zoomScaleNormal="100" workbookViewId="0">
      <selection activeCell="J8" sqref="J8"/>
    </sheetView>
  </sheetViews>
  <sheetFormatPr baseColWidth="10" defaultRowHeight="15" x14ac:dyDescent="0.25"/>
  <cols>
    <col min="1" max="1" width="33.5703125" customWidth="1"/>
    <col min="2" max="2" width="16.85546875" bestFit="1" customWidth="1"/>
    <col min="3" max="3" width="19" customWidth="1"/>
    <col min="4" max="6" width="13.85546875" bestFit="1" customWidth="1"/>
    <col min="7" max="7" width="13.85546875" customWidth="1"/>
  </cols>
  <sheetData>
    <row r="1" spans="1:7" x14ac:dyDescent="0.25">
      <c r="A1" s="25" t="s">
        <v>0</v>
      </c>
      <c r="B1" s="25"/>
      <c r="C1" s="25"/>
      <c r="D1" s="25"/>
      <c r="E1" s="25"/>
      <c r="F1" s="25"/>
      <c r="G1" s="25"/>
    </row>
    <row r="2" spans="1:7" x14ac:dyDescent="0.25">
      <c r="A2" s="25" t="s">
        <v>1</v>
      </c>
      <c r="B2" s="25"/>
      <c r="C2" s="25"/>
      <c r="D2" s="25"/>
      <c r="E2" s="25"/>
      <c r="F2" s="25"/>
      <c r="G2" s="25"/>
    </row>
    <row r="3" spans="1:7" ht="15.75" thickBot="1" x14ac:dyDescent="0.3">
      <c r="A3" s="26" t="s">
        <v>2</v>
      </c>
      <c r="B3" s="26"/>
      <c r="C3" s="26"/>
      <c r="D3" s="26"/>
      <c r="E3" s="26"/>
      <c r="F3" s="26"/>
      <c r="G3" s="26"/>
    </row>
    <row r="4" spans="1:7" x14ac:dyDescent="0.25">
      <c r="A4" s="27" t="s">
        <v>3</v>
      </c>
      <c r="B4" s="28"/>
      <c r="C4" s="28"/>
      <c r="D4" s="28"/>
      <c r="E4" s="28"/>
      <c r="F4" s="28"/>
      <c r="G4" s="29"/>
    </row>
    <row r="5" spans="1:7" x14ac:dyDescent="0.25">
      <c r="A5" s="15" t="s">
        <v>23</v>
      </c>
      <c r="B5" s="16"/>
      <c r="C5" s="16"/>
      <c r="D5" s="16"/>
      <c r="E5" s="16"/>
      <c r="F5" s="16"/>
      <c r="G5" s="17"/>
    </row>
    <row r="6" spans="1:7" x14ac:dyDescent="0.25">
      <c r="A6" s="15" t="s">
        <v>4</v>
      </c>
      <c r="B6" s="16"/>
      <c r="C6" s="16"/>
      <c r="D6" s="16"/>
      <c r="E6" s="16"/>
      <c r="F6" s="16"/>
      <c r="G6" s="17"/>
    </row>
    <row r="7" spans="1:7" ht="15.75" thickBot="1" x14ac:dyDescent="0.3">
      <c r="A7" s="20" t="s">
        <v>5</v>
      </c>
      <c r="B7" s="21"/>
      <c r="C7" s="21"/>
      <c r="D7" s="21"/>
      <c r="E7" s="21"/>
      <c r="F7" s="21"/>
      <c r="G7" s="22"/>
    </row>
    <row r="8" spans="1:7" x14ac:dyDescent="0.25">
      <c r="A8" s="23" t="s">
        <v>6</v>
      </c>
      <c r="B8" s="18" t="s">
        <v>22</v>
      </c>
      <c r="C8" s="12">
        <v>2024</v>
      </c>
      <c r="D8" s="12">
        <v>2025</v>
      </c>
      <c r="E8" s="12">
        <v>2026</v>
      </c>
      <c r="F8" s="12">
        <v>2027</v>
      </c>
      <c r="G8" s="12">
        <v>2028</v>
      </c>
    </row>
    <row r="9" spans="1:7" ht="27.95" customHeight="1" thickBot="1" x14ac:dyDescent="0.3">
      <c r="A9" s="24"/>
      <c r="B9" s="19"/>
      <c r="C9" s="13"/>
      <c r="D9" s="13"/>
      <c r="E9" s="13"/>
      <c r="F9" s="13"/>
      <c r="G9" s="13"/>
    </row>
    <row r="10" spans="1:7" ht="26.25" customHeight="1" x14ac:dyDescent="0.25">
      <c r="A10" s="1" t="s">
        <v>7</v>
      </c>
      <c r="B10" s="2">
        <f>SUM(B11:B19)</f>
        <v>6901116266.9700003</v>
      </c>
      <c r="C10" s="2">
        <f>SUM(C11:C19)</f>
        <v>7066743057.3772812</v>
      </c>
      <c r="D10" s="2">
        <f t="shared" ref="D10:F10" si="0">SUM(D11:D19)</f>
        <v>7236344890.7543344</v>
      </c>
      <c r="E10" s="2">
        <f t="shared" si="0"/>
        <v>7410017168.1324387</v>
      </c>
      <c r="F10" s="2">
        <f t="shared" si="0"/>
        <v>7587857580.1676168</v>
      </c>
      <c r="G10" s="2">
        <f t="shared" ref="G10" si="1">SUM(G11:G19)</f>
        <v>7769966162.0916405</v>
      </c>
    </row>
    <row r="11" spans="1:7" x14ac:dyDescent="0.25">
      <c r="A11" s="3" t="s">
        <v>8</v>
      </c>
      <c r="B11" s="10">
        <v>3839969388.7399998</v>
      </c>
      <c r="C11" s="10">
        <f t="shared" ref="C11:E11" si="2">+B11*1.024</f>
        <v>3932128654.0697598</v>
      </c>
      <c r="D11" s="10">
        <f t="shared" si="2"/>
        <v>4026499741.7674341</v>
      </c>
      <c r="E11" s="10">
        <f t="shared" si="2"/>
        <v>4123135735.5698528</v>
      </c>
      <c r="F11" s="10">
        <f>+E11*1.024</f>
        <v>4222090993.2235293</v>
      </c>
      <c r="G11" s="10">
        <f>+F11*1.024</f>
        <v>4323421177.060894</v>
      </c>
    </row>
    <row r="12" spans="1:7" x14ac:dyDescent="0.25">
      <c r="A12" s="3" t="s">
        <v>9</v>
      </c>
      <c r="B12" s="10">
        <v>1370441961.6799998</v>
      </c>
      <c r="C12" s="10">
        <f t="shared" ref="C12:C17" si="3">+B12*1.024</f>
        <v>1403332568.7603199</v>
      </c>
      <c r="D12" s="10">
        <f t="shared" ref="D12:D17" si="4">+C12*1.024</f>
        <v>1437012550.4105678</v>
      </c>
      <c r="E12" s="10">
        <f t="shared" ref="E12:E17" si="5">+D12*1.024</f>
        <v>1471500851.6204214</v>
      </c>
      <c r="F12" s="10">
        <f t="shared" ref="F12:G12" si="6">+E12*1.024</f>
        <v>1506816872.0593116</v>
      </c>
      <c r="G12" s="10">
        <f t="shared" si="6"/>
        <v>1542980476.9887352</v>
      </c>
    </row>
    <row r="13" spans="1:7" x14ac:dyDescent="0.25">
      <c r="A13" s="3" t="s">
        <v>10</v>
      </c>
      <c r="B13" s="10">
        <v>1611121116.55</v>
      </c>
      <c r="C13" s="10">
        <f t="shared" si="3"/>
        <v>1649788023.3471999</v>
      </c>
      <c r="D13" s="10">
        <f t="shared" si="4"/>
        <v>1689382935.9075327</v>
      </c>
      <c r="E13" s="10">
        <f t="shared" si="5"/>
        <v>1729928126.3693135</v>
      </c>
      <c r="F13" s="10">
        <f t="shared" ref="F13:G13" si="7">+E13*1.024</f>
        <v>1771446401.4021771</v>
      </c>
      <c r="G13" s="10">
        <f t="shared" si="7"/>
        <v>1813961115.0358293</v>
      </c>
    </row>
    <row r="14" spans="1:7" ht="22.5" x14ac:dyDescent="0.25">
      <c r="A14" s="3" t="s">
        <v>11</v>
      </c>
      <c r="B14" s="10">
        <v>876945</v>
      </c>
      <c r="C14" s="10">
        <f t="shared" si="3"/>
        <v>897991.68000000005</v>
      </c>
      <c r="D14" s="10">
        <f t="shared" si="4"/>
        <v>919543.48032000009</v>
      </c>
      <c r="E14" s="10">
        <f t="shared" si="5"/>
        <v>941612.52384768007</v>
      </c>
      <c r="F14" s="10">
        <f t="shared" ref="F14:G14" si="8">+E14*1.024</f>
        <v>964211.22442002443</v>
      </c>
      <c r="G14" s="10">
        <f t="shared" si="8"/>
        <v>987352.29380610504</v>
      </c>
    </row>
    <row r="15" spans="1:7" ht="22.5" x14ac:dyDescent="0.25">
      <c r="A15" s="3" t="s">
        <v>12</v>
      </c>
      <c r="B15" s="10">
        <v>0</v>
      </c>
      <c r="C15" s="10">
        <f t="shared" si="3"/>
        <v>0</v>
      </c>
      <c r="D15" s="10">
        <f t="shared" si="4"/>
        <v>0</v>
      </c>
      <c r="E15" s="10">
        <f t="shared" si="5"/>
        <v>0</v>
      </c>
      <c r="F15" s="10">
        <f t="shared" ref="F15:G15" si="9">+E15*1.024</f>
        <v>0</v>
      </c>
      <c r="G15" s="10">
        <f t="shared" si="9"/>
        <v>0</v>
      </c>
    </row>
    <row r="16" spans="1:7" x14ac:dyDescent="0.25">
      <c r="A16" s="3" t="s">
        <v>13</v>
      </c>
      <c r="B16" s="10">
        <v>0</v>
      </c>
      <c r="C16" s="10">
        <f t="shared" si="3"/>
        <v>0</v>
      </c>
      <c r="D16" s="10">
        <f t="shared" si="4"/>
        <v>0</v>
      </c>
      <c r="E16" s="10">
        <f t="shared" si="5"/>
        <v>0</v>
      </c>
      <c r="F16" s="10">
        <f t="shared" ref="F16:G16" si="10">+E16*1.024</f>
        <v>0</v>
      </c>
      <c r="G16" s="10">
        <f t="shared" si="10"/>
        <v>0</v>
      </c>
    </row>
    <row r="17" spans="1:7" ht="22.5" x14ac:dyDescent="0.25">
      <c r="A17" s="3" t="s">
        <v>14</v>
      </c>
      <c r="B17" s="10">
        <v>78706855</v>
      </c>
      <c r="C17" s="10">
        <f t="shared" si="3"/>
        <v>80595819.519999996</v>
      </c>
      <c r="D17" s="10">
        <f t="shared" si="4"/>
        <v>82530119.188480005</v>
      </c>
      <c r="E17" s="10">
        <f t="shared" si="5"/>
        <v>84510842.049003527</v>
      </c>
      <c r="F17" s="10">
        <f t="shared" ref="F17:G17" si="11">+E17*1.024</f>
        <v>86539102.25817962</v>
      </c>
      <c r="G17" s="10">
        <f t="shared" si="11"/>
        <v>88616040.712375939</v>
      </c>
    </row>
    <row r="18" spans="1:7" x14ac:dyDescent="0.25">
      <c r="A18" s="3" t="s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x14ac:dyDescent="0.25">
      <c r="A19" s="3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x14ac:dyDescent="0.25">
      <c r="A20" s="5"/>
      <c r="B20" s="10"/>
      <c r="C20" s="10"/>
      <c r="D20" s="10"/>
      <c r="E20" s="10"/>
      <c r="F20" s="10"/>
      <c r="G20" s="10"/>
    </row>
    <row r="21" spans="1:7" ht="18.95" customHeight="1" x14ac:dyDescent="0.25">
      <c r="A21" s="1" t="s">
        <v>17</v>
      </c>
      <c r="B21" s="2">
        <f>SUM(B22:B30)</f>
        <v>8444393555</v>
      </c>
      <c r="C21" s="2">
        <f>SUM(C22:C30)</f>
        <v>8647059000.3199997</v>
      </c>
      <c r="D21" s="2">
        <f t="shared" ref="D21:F21" si="12">SUM(D22:D30)</f>
        <v>8854588416.3276806</v>
      </c>
      <c r="E21" s="2">
        <f t="shared" si="12"/>
        <v>9067098538.3195457</v>
      </c>
      <c r="F21" s="2">
        <f t="shared" si="12"/>
        <v>9284708903.2392139</v>
      </c>
      <c r="G21" s="2">
        <f t="shared" ref="G21" si="13">SUM(G22:G30)</f>
        <v>9507541916.9169559</v>
      </c>
    </row>
    <row r="22" spans="1:7" x14ac:dyDescent="0.25">
      <c r="A22" s="3" t="s">
        <v>8</v>
      </c>
      <c r="B22" s="10">
        <v>5328426801</v>
      </c>
      <c r="C22" s="10">
        <f t="shared" ref="C22:C26" si="14">+B22*1.024</f>
        <v>5456309044.224</v>
      </c>
      <c r="D22" s="10">
        <f t="shared" ref="D22:D26" si="15">+C22*1.024</f>
        <v>5587260461.2853765</v>
      </c>
      <c r="E22" s="10">
        <f t="shared" ref="E22:E26" si="16">+D22*1.024</f>
        <v>5721354712.356226</v>
      </c>
      <c r="F22" s="10">
        <f t="shared" ref="F22:G22" si="17">+E22*1.024</f>
        <v>5858667225.452776</v>
      </c>
      <c r="G22" s="10">
        <f t="shared" si="17"/>
        <v>5999275238.8636427</v>
      </c>
    </row>
    <row r="23" spans="1:7" x14ac:dyDescent="0.25">
      <c r="A23" s="3" t="s">
        <v>9</v>
      </c>
      <c r="B23" s="10">
        <v>1534314476</v>
      </c>
      <c r="C23" s="10">
        <f t="shared" si="14"/>
        <v>1571138023.424</v>
      </c>
      <c r="D23" s="10">
        <f t="shared" si="15"/>
        <v>1608845335.986176</v>
      </c>
      <c r="E23" s="10">
        <f t="shared" si="16"/>
        <v>1647457624.0498443</v>
      </c>
      <c r="F23" s="10">
        <f t="shared" ref="F23:G23" si="18">+E23*1.024</f>
        <v>1686996607.0270405</v>
      </c>
      <c r="G23" s="10">
        <f t="shared" si="18"/>
        <v>1727484525.5956895</v>
      </c>
    </row>
    <row r="24" spans="1:7" x14ac:dyDescent="0.25">
      <c r="A24" s="3" t="s">
        <v>10</v>
      </c>
      <c r="B24" s="10">
        <v>1579326071</v>
      </c>
      <c r="C24" s="10">
        <f t="shared" si="14"/>
        <v>1617229896.704</v>
      </c>
      <c r="D24" s="10">
        <f t="shared" si="15"/>
        <v>1656043414.224896</v>
      </c>
      <c r="E24" s="10">
        <f t="shared" si="16"/>
        <v>1695788456.1662934</v>
      </c>
      <c r="F24" s="10">
        <f t="shared" ref="F24:G24" si="19">+E24*1.024</f>
        <v>1736487379.1142845</v>
      </c>
      <c r="G24" s="10">
        <f t="shared" si="19"/>
        <v>1778163076.2130275</v>
      </c>
    </row>
    <row r="25" spans="1:7" ht="22.5" x14ac:dyDescent="0.25">
      <c r="A25" s="3" t="s">
        <v>11</v>
      </c>
      <c r="B25" s="10">
        <v>531941</v>
      </c>
      <c r="C25" s="10">
        <f t="shared" si="14"/>
        <v>544707.58400000003</v>
      </c>
      <c r="D25" s="10">
        <f t="shared" si="15"/>
        <v>557780.566016</v>
      </c>
      <c r="E25" s="10">
        <f t="shared" si="16"/>
        <v>571167.29960038397</v>
      </c>
      <c r="F25" s="10">
        <f t="shared" ref="F25:G25" si="20">+E25*1.024</f>
        <v>584875.31479079323</v>
      </c>
      <c r="G25" s="10">
        <f t="shared" si="20"/>
        <v>598912.32234577229</v>
      </c>
    </row>
    <row r="26" spans="1:7" ht="22.5" x14ac:dyDescent="0.25">
      <c r="A26" s="3" t="s">
        <v>12</v>
      </c>
      <c r="B26" s="10">
        <v>1794266</v>
      </c>
      <c r="C26" s="10">
        <f t="shared" si="14"/>
        <v>1837328.3840000001</v>
      </c>
      <c r="D26" s="10">
        <f t="shared" si="15"/>
        <v>1881424.2652160001</v>
      </c>
      <c r="E26" s="10">
        <f t="shared" si="16"/>
        <v>1926578.4475811841</v>
      </c>
      <c r="F26" s="10">
        <f t="shared" ref="F26:G26" si="21">+E26*1.024</f>
        <v>1972816.3303231325</v>
      </c>
      <c r="G26" s="10">
        <f t="shared" si="21"/>
        <v>2020163.9222508876</v>
      </c>
    </row>
    <row r="27" spans="1:7" x14ac:dyDescent="0.25">
      <c r="A27" s="3" t="s">
        <v>13</v>
      </c>
      <c r="B27" s="10">
        <v>0</v>
      </c>
      <c r="C27" s="10">
        <f t="shared" ref="C27:C30" si="22">+B27*1.056</f>
        <v>0</v>
      </c>
      <c r="D27" s="10">
        <f t="shared" ref="D27:D30" si="23">+C27*1.055</f>
        <v>0</v>
      </c>
      <c r="E27" s="10">
        <f t="shared" ref="E27:F30" si="24">+D27*1.055</f>
        <v>0</v>
      </c>
      <c r="F27" s="10">
        <f t="shared" si="24"/>
        <v>0</v>
      </c>
      <c r="G27" s="10">
        <f t="shared" ref="G27:G30" si="25">+E27*1.055</f>
        <v>0</v>
      </c>
    </row>
    <row r="28" spans="1:7" ht="22.5" x14ac:dyDescent="0.25">
      <c r="A28" s="3" t="s">
        <v>14</v>
      </c>
      <c r="B28" s="10">
        <v>0</v>
      </c>
      <c r="C28" s="10">
        <f t="shared" si="22"/>
        <v>0</v>
      </c>
      <c r="D28" s="10">
        <f t="shared" si="23"/>
        <v>0</v>
      </c>
      <c r="E28" s="10">
        <f t="shared" si="24"/>
        <v>0</v>
      </c>
      <c r="F28" s="10">
        <f t="shared" si="24"/>
        <v>0</v>
      </c>
      <c r="G28" s="10">
        <f t="shared" si="25"/>
        <v>0</v>
      </c>
    </row>
    <row r="29" spans="1:7" x14ac:dyDescent="0.25">
      <c r="A29" s="3" t="s">
        <v>18</v>
      </c>
      <c r="B29" s="10">
        <v>0</v>
      </c>
      <c r="C29" s="10">
        <f t="shared" si="22"/>
        <v>0</v>
      </c>
      <c r="D29" s="10">
        <f t="shared" si="23"/>
        <v>0</v>
      </c>
      <c r="E29" s="10">
        <f t="shared" si="24"/>
        <v>0</v>
      </c>
      <c r="F29" s="10">
        <f t="shared" si="24"/>
        <v>0</v>
      </c>
      <c r="G29" s="10">
        <f t="shared" si="25"/>
        <v>0</v>
      </c>
    </row>
    <row r="30" spans="1:7" x14ac:dyDescent="0.25">
      <c r="A30" s="3" t="s">
        <v>16</v>
      </c>
      <c r="B30" s="10">
        <v>0</v>
      </c>
      <c r="C30" s="10">
        <f t="shared" si="22"/>
        <v>0</v>
      </c>
      <c r="D30" s="10">
        <f t="shared" si="23"/>
        <v>0</v>
      </c>
      <c r="E30" s="10">
        <f t="shared" si="24"/>
        <v>0</v>
      </c>
      <c r="F30" s="10">
        <f t="shared" si="24"/>
        <v>0</v>
      </c>
      <c r="G30" s="10">
        <f t="shared" si="25"/>
        <v>0</v>
      </c>
    </row>
    <row r="31" spans="1:7" x14ac:dyDescent="0.25">
      <c r="A31" s="5"/>
      <c r="B31" s="4"/>
      <c r="C31" s="4"/>
      <c r="D31" s="4"/>
      <c r="E31" s="4"/>
      <c r="F31" s="4"/>
      <c r="G31" s="4"/>
    </row>
    <row r="32" spans="1:7" ht="22.5" x14ac:dyDescent="0.25">
      <c r="A32" s="1" t="s">
        <v>19</v>
      </c>
      <c r="B32" s="2">
        <f>+B10+B21</f>
        <v>15345509821.970001</v>
      </c>
      <c r="C32" s="2">
        <f>+C10+C21</f>
        <v>15713802057.697281</v>
      </c>
      <c r="D32" s="2">
        <f t="shared" ref="D32:F32" si="26">+D10+D21</f>
        <v>16090933307.082016</v>
      </c>
      <c r="E32" s="2">
        <f t="shared" si="26"/>
        <v>16477115706.451984</v>
      </c>
      <c r="F32" s="2">
        <f t="shared" si="26"/>
        <v>16872566483.40683</v>
      </c>
      <c r="G32" s="2">
        <f t="shared" ref="G32" si="27">+G10+G21</f>
        <v>17277508079.008598</v>
      </c>
    </row>
    <row r="33" spans="1:7" ht="15.75" thickBot="1" x14ac:dyDescent="0.3">
      <c r="A33" s="6"/>
      <c r="B33" s="7"/>
      <c r="C33" s="7"/>
      <c r="D33" s="7"/>
      <c r="E33" s="7"/>
      <c r="F33" s="7"/>
      <c r="G33" s="7"/>
    </row>
    <row r="34" spans="1:7" x14ac:dyDescent="0.25">
      <c r="A34" s="8"/>
      <c r="B34" s="9"/>
      <c r="C34" s="11"/>
      <c r="D34" s="11"/>
      <c r="E34" s="11"/>
      <c r="F34" s="11"/>
      <c r="G34" s="11"/>
    </row>
    <row r="35" spans="1:7" ht="24" customHeight="1" x14ac:dyDescent="0.25">
      <c r="A35" s="14" t="s">
        <v>20</v>
      </c>
      <c r="B35" s="14"/>
      <c r="C35" s="14"/>
      <c r="D35" s="14"/>
      <c r="E35" s="14"/>
      <c r="F35" s="14"/>
      <c r="G35" s="14"/>
    </row>
    <row r="36" spans="1:7" x14ac:dyDescent="0.25">
      <c r="A36" s="14" t="s">
        <v>21</v>
      </c>
      <c r="B36" s="14"/>
      <c r="C36" s="14"/>
      <c r="D36" s="14"/>
      <c r="E36" s="14"/>
      <c r="F36" s="14"/>
      <c r="G36" s="14"/>
    </row>
  </sheetData>
  <mergeCells count="16">
    <mergeCell ref="A1:G1"/>
    <mergeCell ref="A2:G2"/>
    <mergeCell ref="A3:G3"/>
    <mergeCell ref="A4:G4"/>
    <mergeCell ref="A5:G5"/>
    <mergeCell ref="G8:G9"/>
    <mergeCell ref="A36:G36"/>
    <mergeCell ref="A35:G35"/>
    <mergeCell ref="A6:G6"/>
    <mergeCell ref="B8:B9"/>
    <mergeCell ref="A7:G7"/>
    <mergeCell ref="A8:A9"/>
    <mergeCell ref="C8:C9"/>
    <mergeCell ref="D8:D9"/>
    <mergeCell ref="E8:E9"/>
    <mergeCell ref="F8:F9"/>
  </mergeCells>
  <dataValidations count="1">
    <dataValidation allowBlank="1" showInputMessage="1" showErrorMessage="1" prompt="Año 1 (d)" sqref="B8:G9" xr:uid="{00000000-0002-0000-0000-000000000000}"/>
  </dataValidations>
  <printOptions horizontalCentered="1"/>
  <pageMargins left="0.31496062992125984" right="0.31496062992125984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b)</vt:lpstr>
      <vt:lpstr>'Formato 7 b)'!Área_de_impresión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2022-10-20T22:53:55Z</cp:lastPrinted>
  <dcterms:created xsi:type="dcterms:W3CDTF">2018-04-19T21:13:36Z</dcterms:created>
  <dcterms:modified xsi:type="dcterms:W3CDTF">2023-02-09T17:26:26Z</dcterms:modified>
</cp:coreProperties>
</file>