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3E5AFDC9-8C15-4998-AECF-6CFBCFFAAA68}" xr6:coauthVersionLast="36" xr6:coauthVersionMax="36" xr10:uidLastSave="{00000000-0000-0000-0000-000000000000}"/>
  <bookViews>
    <workbookView xWindow="0" yWindow="0" windowWidth="28800" windowHeight="10005" xr2:uid="{FEA72B1E-D1F5-40EA-B883-2B6C65E6B860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F28" i="1"/>
  <c r="E28" i="1"/>
  <c r="E21" i="1" s="1"/>
  <c r="C28" i="1"/>
  <c r="B28" i="1"/>
  <c r="D27" i="1"/>
  <c r="G27" i="1" s="1"/>
  <c r="G26" i="1"/>
  <c r="G25" i="1"/>
  <c r="F24" i="1"/>
  <c r="E24" i="1"/>
  <c r="D24" i="1"/>
  <c r="C24" i="1"/>
  <c r="C21" i="1" s="1"/>
  <c r="B24" i="1"/>
  <c r="B21" i="1" s="1"/>
  <c r="D23" i="1"/>
  <c r="G23" i="1" s="1"/>
  <c r="D22" i="1"/>
  <c r="G22" i="1" s="1"/>
  <c r="F21" i="1"/>
  <c r="D19" i="1"/>
  <c r="G19" i="1" s="1"/>
  <c r="D18" i="1"/>
  <c r="G18" i="1" s="1"/>
  <c r="D17" i="1"/>
  <c r="G17" i="1" s="1"/>
  <c r="F16" i="1"/>
  <c r="F9" i="1" s="1"/>
  <c r="F33" i="1" s="1"/>
  <c r="E16" i="1"/>
  <c r="E9" i="1" s="1"/>
  <c r="E33" i="1" s="1"/>
  <c r="C16" i="1"/>
  <c r="B16" i="1"/>
  <c r="D15" i="1"/>
  <c r="G15" i="1" s="1"/>
  <c r="G14" i="1"/>
  <c r="G13" i="1"/>
  <c r="F12" i="1"/>
  <c r="E12" i="1"/>
  <c r="D12" i="1"/>
  <c r="C12" i="1"/>
  <c r="C9" i="1" s="1"/>
  <c r="C33" i="1" s="1"/>
  <c r="B12" i="1"/>
  <c r="B9" i="1" s="1"/>
  <c r="B33" i="1" s="1"/>
  <c r="D11" i="1"/>
  <c r="G11" i="1" s="1"/>
  <c r="D10" i="1"/>
  <c r="G10" i="1" s="1"/>
  <c r="G24" i="1" l="1"/>
  <c r="G21" i="1" s="1"/>
  <c r="G12" i="1"/>
  <c r="D28" i="1"/>
  <c r="D21" i="1" s="1"/>
  <c r="G16" i="1"/>
  <c r="G29" i="1"/>
  <c r="G28" i="1" s="1"/>
  <c r="D16" i="1"/>
  <c r="D9" i="1" s="1"/>
  <c r="D33" i="1" s="1"/>
  <c r="G9" i="1" l="1"/>
  <c r="G33" i="1" s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<sst xmlns="http://schemas.openxmlformats.org/spreadsheetml/2006/main" count="37" uniqueCount="28">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</sst>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3" fontId="1" fillId="0" borderId="13" xfId="2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</cellXfs>
  <cellStyles count="4">
    <cellStyle name="Millares" xfId="1" builtinId="3"/>
    <cellStyle name="Millares 16" xfId="2" xr:uid="{37E95B9F-15DF-48D2-8A01-9DD26519AAEB}"/>
    <cellStyle name="Normal" xfId="0" builtinId="0"/>
    <cellStyle name="Normal 5 2 2" xfId="3" xr:uid="{EA442AF2-4628-429F-9A41-FF2D22768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7EFA-F7CB-4A75-BFA5-D292B4019932}">
  <dimension ref="A1:G34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3791187061.4799995</v>
      </c>
      <c r="C9" s="19">
        <f t="shared" ref="C9:G9" si="0">C10+C11+C12+C15+C16+C19</f>
        <v>92929605.309999943</v>
      </c>
      <c r="D9" s="19">
        <f t="shared" si="0"/>
        <v>3884116666.79</v>
      </c>
      <c r="E9" s="19">
        <f t="shared" si="0"/>
        <v>2807501869.7600002</v>
      </c>
      <c r="F9" s="19">
        <f t="shared" si="0"/>
        <v>2807501869.7600002</v>
      </c>
      <c r="G9" s="19">
        <f t="shared" si="0"/>
        <v>1076614797.0299997</v>
      </c>
    </row>
    <row r="10" spans="1:7" x14ac:dyDescent="0.25">
      <c r="A10" s="20" t="s">
        <v>15</v>
      </c>
      <c r="B10" s="21">
        <v>0</v>
      </c>
      <c r="C10" s="21">
        <v>0</v>
      </c>
      <c r="D10" s="22">
        <f>B10+C10</f>
        <v>0</v>
      </c>
      <c r="E10" s="21">
        <v>0</v>
      </c>
      <c r="F10" s="21">
        <v>0</v>
      </c>
      <c r="G10" s="22">
        <f>D10-E10</f>
        <v>0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3791187061.4799995</v>
      </c>
      <c r="C12" s="22">
        <f t="shared" ref="C12:G12" si="1">C13+C14</f>
        <v>92929605.309999943</v>
      </c>
      <c r="D12" s="22">
        <f>D13+D14</f>
        <v>3884116666.79</v>
      </c>
      <c r="E12" s="22">
        <f t="shared" si="1"/>
        <v>2807501869.7600002</v>
      </c>
      <c r="F12" s="22">
        <f>F13+F14</f>
        <v>2807501869.7600002</v>
      </c>
      <c r="G12" s="22">
        <f t="shared" si="1"/>
        <v>1076614797.0299997</v>
      </c>
    </row>
    <row r="13" spans="1:7" x14ac:dyDescent="0.25">
      <c r="A13" s="23" t="s">
        <v>18</v>
      </c>
      <c r="B13" s="24">
        <v>899228207.42623925</v>
      </c>
      <c r="C13" s="24">
        <v>22041888.475721158</v>
      </c>
      <c r="D13" s="24">
        <v>921270095.90196049</v>
      </c>
      <c r="E13" s="24">
        <v>665908812.39834023</v>
      </c>
      <c r="F13" s="24">
        <v>665908812.39834023</v>
      </c>
      <c r="G13" s="22">
        <f>D13-E13</f>
        <v>255361283.50362027</v>
      </c>
    </row>
    <row r="14" spans="1:7" x14ac:dyDescent="0.25">
      <c r="A14" s="23" t="s">
        <v>19</v>
      </c>
      <c r="B14" s="24">
        <v>2891958854.0537605</v>
      </c>
      <c r="C14" s="24">
        <v>70887716.834278777</v>
      </c>
      <c r="D14" s="24">
        <v>2962846570.8880396</v>
      </c>
      <c r="E14" s="24">
        <v>2141593057.36166</v>
      </c>
      <c r="F14" s="24">
        <v>2141593057.36166</v>
      </c>
      <c r="G14" s="22">
        <f>D14-E14</f>
        <v>821253513.52637959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5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25</v>
      </c>
      <c r="B21" s="19">
        <f>B22+B23+B24+B27+B28+B31</f>
        <v>5328426801</v>
      </c>
      <c r="C21" s="19">
        <f t="shared" ref="C21:G21" si="3">C22+C23+C24+C27+C28+C31</f>
        <v>241325395.74000001</v>
      </c>
      <c r="D21" s="19">
        <f t="shared" si="3"/>
        <v>5569752196.7399998</v>
      </c>
      <c r="E21" s="19">
        <f t="shared" si="3"/>
        <v>3470461989.23</v>
      </c>
      <c r="F21" s="19">
        <f t="shared" si="3"/>
        <v>3470461989.23</v>
      </c>
      <c r="G21" s="19">
        <f t="shared" si="3"/>
        <v>2099290207.5099998</v>
      </c>
    </row>
    <row r="22" spans="1:7" x14ac:dyDescent="0.25">
      <c r="A22" s="20" t="s">
        <v>26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5328426801</v>
      </c>
      <c r="C24" s="22">
        <f>C25+C26</f>
        <v>241325395.74000001</v>
      </c>
      <c r="D24" s="22">
        <f>D25+D26</f>
        <v>5569752196.7399998</v>
      </c>
      <c r="E24" s="22">
        <f t="shared" ref="E24:G24" si="4">E25+E26</f>
        <v>3470461989.23</v>
      </c>
      <c r="F24" s="22">
        <f t="shared" si="4"/>
        <v>3470461989.23</v>
      </c>
      <c r="G24" s="22">
        <f t="shared" si="4"/>
        <v>2099290207.5099998</v>
      </c>
    </row>
    <row r="25" spans="1:7" x14ac:dyDescent="0.25">
      <c r="A25" s="23" t="s">
        <v>18</v>
      </c>
      <c r="B25" s="24">
        <v>588050595.35628283</v>
      </c>
      <c r="C25" s="24">
        <v>26632915.856677368</v>
      </c>
      <c r="D25" s="24">
        <v>614683511.21296012</v>
      </c>
      <c r="E25" s="24">
        <v>383003711.0662846</v>
      </c>
      <c r="F25" s="24">
        <v>383003711.0662846</v>
      </c>
      <c r="G25" s="22">
        <f>D25-E25</f>
        <v>231679800.14667553</v>
      </c>
    </row>
    <row r="26" spans="1:7" x14ac:dyDescent="0.25">
      <c r="A26" s="23" t="s">
        <v>19</v>
      </c>
      <c r="B26" s="24">
        <v>4740376205.6437168</v>
      </c>
      <c r="C26" s="24">
        <v>214692479.88332263</v>
      </c>
      <c r="D26" s="24">
        <v>4955068685.5270395</v>
      </c>
      <c r="E26" s="24">
        <v>3087458278.1637154</v>
      </c>
      <c r="F26" s="24">
        <v>3087458278.1637154</v>
      </c>
      <c r="G26" s="22">
        <f>D26-E26</f>
        <v>1867610407.3633242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5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9" t="s">
        <v>27</v>
      </c>
      <c r="B33" s="19">
        <f>B9+B21</f>
        <v>9119613862.4799995</v>
      </c>
      <c r="C33" s="19">
        <f t="shared" ref="C33:G33" si="6">C9+C21</f>
        <v>334255001.04999995</v>
      </c>
      <c r="D33" s="19">
        <f t="shared" si="6"/>
        <v>9453868863.5299988</v>
      </c>
      <c r="E33" s="19">
        <f t="shared" si="6"/>
        <v>6277963858.9899998</v>
      </c>
      <c r="F33" s="19">
        <f t="shared" si="6"/>
        <v>6277963858.9899998</v>
      </c>
      <c r="G33" s="19">
        <f t="shared" si="6"/>
        <v>3175905004.5399995</v>
      </c>
    </row>
    <row r="34" spans="1:7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2023-10-30T16:47:03Z</cp:lastPrinted>
  <dcterms:created xsi:type="dcterms:W3CDTF">2023-10-30T16:45:48Z</dcterms:created>
  <dcterms:modified xsi:type="dcterms:W3CDTF">2023-10-30T16:47:29Z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