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7795" windowHeight="1072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F6D!$A$1:$G$37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24" i="1"/>
  <c r="E24"/>
  <c r="E21" s="1"/>
  <c r="D24"/>
  <c r="G24" s="1"/>
  <c r="G21" s="1"/>
  <c r="C24"/>
  <c r="B24"/>
  <c r="F21"/>
  <c r="D21"/>
  <c r="C21"/>
  <c r="B21"/>
  <c r="G12"/>
  <c r="F12"/>
  <c r="E12"/>
  <c r="D12"/>
  <c r="C12"/>
  <c r="B12"/>
  <c r="G9"/>
  <c r="F9"/>
  <c r="F33" s="1"/>
  <c r="E9"/>
  <c r="D9"/>
  <c r="D33" s="1"/>
  <c r="C9"/>
  <c r="C33" s="1"/>
  <c r="B9"/>
  <c r="B33" s="1"/>
  <c r="E33" l="1"/>
  <c r="G33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<sst xmlns="http://schemas.openxmlformats.org/spreadsheetml/2006/main" count="37" uniqueCount="27">
  <si>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</si>
  <si>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</si>
  <si>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</si>
  <si>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</si>
  <si>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30 de Septiembre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</si>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</sst>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1" fillId="0" borderId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34"/>
  <sheetViews>
    <sheetView tabSelected="1" zoomScale="70" zoomScaleNormal="70" workbookViewId="0">
      <selection activeCell="A48" sqref="A48"/>
    </sheetView>
  </sheetViews>
  <sheetFormatPr baseColWidth="10" defaultRowHeight="15"/>
  <cols>
    <col min="1" max="1" width="91.140625" customWidth="1"/>
    <col min="2" max="2" width="22.140625" customWidth="1"/>
    <col min="3" max="3" width="22.5703125" bestFit="1" customWidth="1"/>
    <col min="4" max="6" width="23" bestFit="1" customWidth="1"/>
    <col min="7" max="7" width="22.5703125" bestFit="1" customWidth="1"/>
  </cols>
  <sheetData>
    <row r="1" spans="1:7" ht="55.5" customHeight="1">
      <c r="A1" s="20" t="s">
        <v>0</v>
      </c>
      <c r="B1" s="21"/>
      <c r="C1" s="21"/>
      <c r="D1" s="21"/>
      <c r="E1" s="21"/>
      <c r="F1" s="21"/>
      <c r="G1" s="21"/>
    </row>
    <row r="2" spans="1:7">
      <c r="A2" s="22" t="s">
        <v>1</v>
      </c>
      <c r="B2" s="23"/>
      <c r="C2" s="23"/>
      <c r="D2" s="23"/>
      <c r="E2" s="23"/>
      <c r="F2" s="23"/>
      <c r="G2" s="24"/>
    </row>
    <row r="3" spans="1:7">
      <c r="A3" s="25" t="s">
        <v>2</v>
      </c>
      <c r="B3" s="26"/>
      <c r="C3" s="26"/>
      <c r="D3" s="26"/>
      <c r="E3" s="26"/>
      <c r="F3" s="26"/>
      <c r="G3" s="27"/>
    </row>
    <row r="4" spans="1:7">
      <c r="A4" s="25" t="s">
        <v>3</v>
      </c>
      <c r="B4" s="26"/>
      <c r="C4" s="26"/>
      <c r="D4" s="26"/>
      <c r="E4" s="26"/>
      <c r="F4" s="26"/>
      <c r="G4" s="27"/>
    </row>
    <row r="5" spans="1:7">
      <c r="A5" s="25" t="s">
        <v>4</v>
      </c>
      <c r="B5" s="26"/>
      <c r="C5" s="26"/>
      <c r="D5" s="26"/>
      <c r="E5" s="26"/>
      <c r="F5" s="26"/>
      <c r="G5" s="27"/>
    </row>
    <row r="6" spans="1:7">
      <c r="A6" s="28" t="s">
        <v>5</v>
      </c>
      <c r="B6" s="29"/>
      <c r="C6" s="29"/>
      <c r="D6" s="29"/>
      <c r="E6" s="29"/>
      <c r="F6" s="29"/>
      <c r="G6" s="30"/>
    </row>
    <row r="7" spans="1:7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>
      <c r="A9" s="3" t="s">
        <v>14</v>
      </c>
      <c r="B9" s="4">
        <f>B10+B11+B12+B15+B16+B19</f>
        <v>3200278955.8600001</v>
      </c>
      <c r="C9" s="4">
        <f t="shared" ref="C9:G9" si="0">C10+C11+C12+C15+C16+C19</f>
        <v>3905632.3799999426</v>
      </c>
      <c r="D9" s="4">
        <f t="shared" si="0"/>
        <v>3204184588.2400002</v>
      </c>
      <c r="E9" s="4">
        <f t="shared" si="0"/>
        <v>1638141970.5900002</v>
      </c>
      <c r="F9" s="4">
        <f t="shared" si="0"/>
        <v>1638141970.5900002</v>
      </c>
      <c r="G9" s="4">
        <f t="shared" si="0"/>
        <v>1566042617.6500001</v>
      </c>
    </row>
    <row r="10" spans="1:7">
      <c r="A10" s="5" t="s">
        <v>15</v>
      </c>
      <c r="B10" s="6"/>
      <c r="C10" s="6"/>
      <c r="D10" s="6">
        <v>0</v>
      </c>
      <c r="E10" s="6"/>
      <c r="F10" s="6"/>
      <c r="G10" s="6"/>
    </row>
    <row r="11" spans="1:7">
      <c r="A11" s="5" t="s">
        <v>16</v>
      </c>
      <c r="B11" s="6"/>
      <c r="C11" s="6"/>
      <c r="D11" s="6">
        <v>0</v>
      </c>
      <c r="E11" s="6"/>
      <c r="F11" s="6"/>
      <c r="G11" s="6"/>
    </row>
    <row r="12" spans="1:7">
      <c r="A12" s="5" t="s">
        <v>17</v>
      </c>
      <c r="B12" s="4">
        <f>SUM(B13:B14)</f>
        <v>3200278955.8600001</v>
      </c>
      <c r="C12" s="4">
        <f t="shared" ref="C12:G12" si="1">SUM(C13:C14)</f>
        <v>3905632.3799999426</v>
      </c>
      <c r="D12" s="4">
        <f t="shared" si="1"/>
        <v>3204184588.2400002</v>
      </c>
      <c r="E12" s="4">
        <f t="shared" si="1"/>
        <v>1638141970.5900002</v>
      </c>
      <c r="F12" s="4">
        <f t="shared" si="1"/>
        <v>1638141970.5900002</v>
      </c>
      <c r="G12" s="4">
        <f t="shared" si="1"/>
        <v>1566042617.6500001</v>
      </c>
    </row>
    <row r="13" spans="1:7">
      <c r="A13" s="7" t="s">
        <v>18</v>
      </c>
      <c r="B13" s="8">
        <v>606127816.41999996</v>
      </c>
      <c r="C13" s="6"/>
      <c r="D13" s="8">
        <v>606127816.41999996</v>
      </c>
      <c r="E13" s="8">
        <v>404467648.63999999</v>
      </c>
      <c r="F13" s="8">
        <v>404467648.63999999</v>
      </c>
      <c r="G13" s="8">
        <v>201660167.77999997</v>
      </c>
    </row>
    <row r="14" spans="1:7">
      <c r="A14" s="7" t="s">
        <v>19</v>
      </c>
      <c r="B14" s="8">
        <v>2594151139.4400001</v>
      </c>
      <c r="C14" s="8">
        <v>3905632.3799999426</v>
      </c>
      <c r="D14" s="8">
        <v>2598056771.8200002</v>
      </c>
      <c r="E14" s="8">
        <v>1233674321.95</v>
      </c>
      <c r="F14" s="8">
        <v>1233674321.95</v>
      </c>
      <c r="G14" s="8">
        <v>1364382449.8700001</v>
      </c>
    </row>
    <row r="15" spans="1:7">
      <c r="A15" s="5" t="s">
        <v>20</v>
      </c>
      <c r="B15" s="6"/>
      <c r="C15" s="6"/>
      <c r="D15" s="6">
        <v>0</v>
      </c>
      <c r="E15" s="6"/>
      <c r="F15" s="6"/>
      <c r="G15" s="6">
        <v>0</v>
      </c>
    </row>
    <row r="16" spans="1:7" ht="45" customHeight="1">
      <c r="A16" s="9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7" t="s">
        <v>22</v>
      </c>
      <c r="B17" s="6"/>
      <c r="C17" s="6"/>
      <c r="D17" s="6">
        <v>0</v>
      </c>
      <c r="E17" s="6"/>
      <c r="F17" s="6"/>
      <c r="G17" s="6">
        <v>0</v>
      </c>
    </row>
    <row r="18" spans="1:7">
      <c r="A18" s="7" t="s">
        <v>23</v>
      </c>
      <c r="B18" s="6"/>
      <c r="C18" s="6"/>
      <c r="D18" s="6">
        <v>0</v>
      </c>
      <c r="E18" s="6"/>
      <c r="F18" s="6"/>
      <c r="G18" s="6">
        <v>0</v>
      </c>
    </row>
    <row r="19" spans="1:7">
      <c r="A19" s="5" t="s">
        <v>24</v>
      </c>
      <c r="B19" s="6"/>
      <c r="C19" s="6"/>
      <c r="D19" s="6">
        <v>0</v>
      </c>
      <c r="E19" s="6"/>
      <c r="F19" s="6"/>
      <c r="G19" s="6"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>B22+B23+B24+B27+B28+B31</f>
        <v>3040263960</v>
      </c>
      <c r="C21" s="4">
        <f t="shared" ref="C21:G21" si="2">C22+C23+C24+C27+C28+C31</f>
        <v>1466182398.28</v>
      </c>
      <c r="D21" s="4">
        <f t="shared" si="2"/>
        <v>4506446358.2799997</v>
      </c>
      <c r="E21" s="4">
        <f t="shared" si="2"/>
        <v>2986534056.5943217</v>
      </c>
      <c r="F21" s="4">
        <f t="shared" si="2"/>
        <v>2986534056.5943217</v>
      </c>
      <c r="G21" s="4">
        <f t="shared" si="2"/>
        <v>1519912301.685678</v>
      </c>
    </row>
    <row r="22" spans="1:7">
      <c r="A22" s="5" t="s">
        <v>15</v>
      </c>
      <c r="B22" s="6"/>
      <c r="C22" s="6"/>
      <c r="D22" s="8">
        <v>0</v>
      </c>
      <c r="E22" s="6"/>
      <c r="F22" s="6"/>
      <c r="G22" s="8">
        <v>0</v>
      </c>
    </row>
    <row r="23" spans="1:7">
      <c r="A23" s="5" t="s">
        <v>16</v>
      </c>
      <c r="B23" s="8"/>
      <c r="C23" s="8"/>
      <c r="D23" s="8">
        <v>0</v>
      </c>
      <c r="E23" s="8"/>
      <c r="F23" s="8"/>
      <c r="G23" s="8">
        <v>0</v>
      </c>
    </row>
    <row r="24" spans="1:7">
      <c r="A24" s="5" t="s">
        <v>17</v>
      </c>
      <c r="B24" s="4">
        <f>SUM(B25:B26)</f>
        <v>3040263960</v>
      </c>
      <c r="C24" s="4">
        <f t="shared" ref="C24:F24" si="3">SUM(C25:C26)</f>
        <v>1466182398.28</v>
      </c>
      <c r="D24" s="4">
        <f t="shared" si="3"/>
        <v>4506446358.2799997</v>
      </c>
      <c r="E24" s="4">
        <f t="shared" si="3"/>
        <v>2986534056.5943217</v>
      </c>
      <c r="F24" s="4">
        <f t="shared" si="3"/>
        <v>2986534056.5943217</v>
      </c>
      <c r="G24" s="4">
        <f t="shared" ref="G24" si="4">D24-E24</f>
        <v>1519912301.685678</v>
      </c>
    </row>
    <row r="25" spans="1:7">
      <c r="A25" s="7" t="s">
        <v>18</v>
      </c>
      <c r="B25" s="8">
        <v>350196296.50999999</v>
      </c>
      <c r="C25" s="8">
        <v>161562264.54042652</v>
      </c>
      <c r="D25" s="8">
        <v>511758561.05042648</v>
      </c>
      <c r="E25" s="8">
        <v>338237366.60432178</v>
      </c>
      <c r="F25" s="8">
        <v>338237366.60432178</v>
      </c>
      <c r="G25" s="8">
        <v>173521194.44610471</v>
      </c>
    </row>
    <row r="26" spans="1:7">
      <c r="A26" s="7" t="s">
        <v>19</v>
      </c>
      <c r="B26" s="8">
        <v>2690067663.4899998</v>
      </c>
      <c r="C26" s="8">
        <v>1304620133.7395735</v>
      </c>
      <c r="D26" s="8">
        <v>3994687797.2295732</v>
      </c>
      <c r="E26" s="8">
        <v>2648296689.9899998</v>
      </c>
      <c r="F26" s="8">
        <v>2648296689.9899998</v>
      </c>
      <c r="G26" s="8">
        <v>1346391107.2395735</v>
      </c>
    </row>
    <row r="27" spans="1:7">
      <c r="A27" s="5" t="s">
        <v>20</v>
      </c>
      <c r="B27" s="8"/>
      <c r="C27" s="8"/>
      <c r="D27" s="8">
        <v>0</v>
      </c>
      <c r="E27" s="8"/>
      <c r="F27" s="8"/>
      <c r="G27" s="8">
        <v>0</v>
      </c>
    </row>
    <row r="28" spans="1:7" ht="45" customHeight="1">
      <c r="A28" s="9" t="s">
        <v>21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>
      <c r="A29" s="7" t="s">
        <v>22</v>
      </c>
      <c r="B29" s="8"/>
      <c r="C29" s="8"/>
      <c r="D29" s="8">
        <v>0</v>
      </c>
      <c r="E29" s="8"/>
      <c r="F29" s="8"/>
      <c r="G29" s="8">
        <v>0</v>
      </c>
    </row>
    <row r="30" spans="1:7">
      <c r="A30" s="7" t="s">
        <v>23</v>
      </c>
      <c r="B30" s="8"/>
      <c r="C30" s="8"/>
      <c r="D30" s="8">
        <v>0</v>
      </c>
      <c r="E30" s="8"/>
      <c r="F30" s="8"/>
      <c r="G30" s="8">
        <v>0</v>
      </c>
    </row>
    <row r="31" spans="1:7">
      <c r="A31" s="5" t="s">
        <v>24</v>
      </c>
      <c r="B31" s="8"/>
      <c r="C31" s="8"/>
      <c r="D31" s="8">
        <v>0</v>
      </c>
      <c r="E31" s="8"/>
      <c r="F31" s="8"/>
      <c r="G31" s="8"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>B9+B21</f>
        <v>6240542915.8600006</v>
      </c>
      <c r="C33" s="4">
        <f t="shared" ref="C33:G33" si="5">C9+C21</f>
        <v>1470088030.6599998</v>
      </c>
      <c r="D33" s="4">
        <f t="shared" si="5"/>
        <v>7710630946.5200005</v>
      </c>
      <c r="E33" s="4">
        <f t="shared" si="5"/>
        <v>4624676027.1843224</v>
      </c>
      <c r="F33" s="4">
        <f t="shared" si="5"/>
        <v>4624676027.1843224</v>
      </c>
      <c r="G33" s="4">
        <f t="shared" si="5"/>
        <v>3085954919.3356781</v>
      </c>
    </row>
    <row r="34" spans="1:7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5" firstPageNumber="1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2020-10-21T20:45:22Z</cp:lastPrinted>
  <dcterms:created xsi:type="dcterms:W3CDTF">2020-10-21T20:45:03Z</dcterms:created>
  <dcterms:modified xsi:type="dcterms:W3CDTF">2020-10-23T16:24:33Z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