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EE834437-B1E1-408B-ACAE-92304A1678D3}" xr6:coauthVersionLast="36" xr6:coauthVersionMax="36" xr10:uidLastSave="{00000000-0000-0000-0000-000000000000}"/>
  <bookViews>
    <workbookView xWindow="0" yWindow="0" windowWidth="28800" windowHeight="12210" xr2:uid="{ED5F577A-3FED-49C6-88F6-97A7C328BCB0}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F6d!$A$1:$G$39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G28" i="1" s="1"/>
  <c r="F28" i="1"/>
  <c r="E28" i="1"/>
  <c r="C28" i="1"/>
  <c r="B28" i="1"/>
  <c r="D27" i="1"/>
  <c r="G27" i="1" s="1"/>
  <c r="G26" i="1"/>
  <c r="G25" i="1"/>
  <c r="G24" i="1"/>
  <c r="F24" i="1"/>
  <c r="F21" i="1" s="1"/>
  <c r="E24" i="1"/>
  <c r="D24" i="1"/>
  <c r="C24" i="1"/>
  <c r="C21" i="1" s="1"/>
  <c r="B24" i="1"/>
  <c r="B21" i="1" s="1"/>
  <c r="D23" i="1"/>
  <c r="G23" i="1" s="1"/>
  <c r="D22" i="1"/>
  <c r="G22" i="1" s="1"/>
  <c r="E21" i="1"/>
  <c r="D19" i="1"/>
  <c r="G19" i="1" s="1"/>
  <c r="D18" i="1"/>
  <c r="G18" i="1" s="1"/>
  <c r="D17" i="1"/>
  <c r="G17" i="1" s="1"/>
  <c r="G16" i="1" s="1"/>
  <c r="F16" i="1"/>
  <c r="E16" i="1"/>
  <c r="E9" i="1" s="1"/>
  <c r="E33" i="1" s="1"/>
  <c r="C16" i="1"/>
  <c r="B16" i="1"/>
  <c r="D15" i="1"/>
  <c r="G15" i="1" s="1"/>
  <c r="G14" i="1"/>
  <c r="G13" i="1"/>
  <c r="G12" i="1"/>
  <c r="F12" i="1"/>
  <c r="F9" i="1" s="1"/>
  <c r="F33" i="1" s="1"/>
  <c r="E12" i="1"/>
  <c r="D12" i="1"/>
  <c r="C12" i="1"/>
  <c r="C9" i="1" s="1"/>
  <c r="C33" i="1" s="1"/>
  <c r="B12" i="1"/>
  <c r="B9" i="1" s="1"/>
  <c r="B33" i="1" s="1"/>
  <c r="D11" i="1"/>
  <c r="G11" i="1" s="1"/>
  <c r="D10" i="1"/>
  <c r="G10" i="1" s="1"/>
  <c r="D16" i="1" l="1"/>
  <c r="D9" i="1" s="1"/>
  <c r="G21" i="1"/>
  <c r="G9" i="1"/>
  <c r="G33" i="1" s="1"/>
  <c r="D28" i="1"/>
  <c r="D21" i="1" s="1"/>
  <c r="D33" i="1" s="1"/>
</calcChain>
</file>

<file path=xl/sharedStrings.xml><?xml version="1.0" encoding="utf-8"?>
<sst xmlns="http://schemas.openxmlformats.org/spreadsheetml/2006/main" count="37" uniqueCount="28">
  <si>
    <t>Formato 6 d) Estado Analítico del Ejercicio del Presupuesto de Egresos Detallado  - LDF
                        (Clasificación de Servicios Personales por Categoría)</t>
  </si>
  <si>
    <t>Instituto de Salud Pública del Estado de Guanajuato</t>
  </si>
  <si>
    <t>Estado Analítico del Ejercicio del Presupuesto de Egresos Detallado - LDF</t>
  </si>
  <si>
    <t>Clasificación de Servicios Personales por Categoría</t>
  </si>
  <si>
    <t>del 01 de Enero al 30 de Junio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</si>
  <si>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</si>
  <si>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</si>
  <si>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</si>
  <si>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</si>
  <si>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</si>
  <si>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</si>
  <si>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</si>
  <si>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</si>
  <si>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</si>
  <si>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</si>
  <si>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</si>
  <si>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</si>
  <si>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</si>
  <si>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</si>
  <si>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</si>
  <si>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</si>
  <si>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</si>
  <si>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</si>
  <si>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</si>
  <si>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</si>
  <si>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</si>
  <si>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A. Personal Administrativo y de Servicio Público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</si>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</sst>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5" fontId="0" fillId="0" borderId="8" xfId="1" applyNumberFormat="1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3">
    <cellStyle name="Millares" xfId="1" builtinId="3"/>
    <cellStyle name="Normal" xfId="0" builtinId="0"/>
    <cellStyle name="Normal 5 2 2" xfId="2" xr:uid="{67302616-28CF-4ABD-AC79-451A0BBF82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BA1CE-EBAD-4738-B4C3-AD3ACB05FCF7}">
  <dimension ref="A1:G38"/>
  <sheetViews>
    <sheetView showGridLines="0" tabSelected="1" zoomScale="80" zoomScaleNormal="80" workbookViewId="0">
      <selection sqref="A1:G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3791187061.48</v>
      </c>
      <c r="C9" s="19">
        <f t="shared" ref="C9:G9" si="0">C10+C11+C12+C15+C16+C19</f>
        <v>92929605.309999466</v>
      </c>
      <c r="D9" s="19">
        <f t="shared" si="0"/>
        <v>3884116666.79</v>
      </c>
      <c r="E9" s="19">
        <f t="shared" si="0"/>
        <v>1724426913.2799997</v>
      </c>
      <c r="F9" s="19">
        <f t="shared" si="0"/>
        <v>1724426913.2800002</v>
      </c>
      <c r="G9" s="19">
        <f t="shared" si="0"/>
        <v>2159689753.5100002</v>
      </c>
    </row>
    <row r="10" spans="1:7" x14ac:dyDescent="0.25">
      <c r="A10" s="20" t="s">
        <v>15</v>
      </c>
      <c r="B10" s="21">
        <v>0</v>
      </c>
      <c r="C10" s="21">
        <v>0</v>
      </c>
      <c r="D10" s="22">
        <f>B10+C10</f>
        <v>0</v>
      </c>
      <c r="E10" s="21">
        <v>0</v>
      </c>
      <c r="F10" s="21">
        <v>0</v>
      </c>
      <c r="G10" s="22">
        <f>D10-E10</f>
        <v>0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3791187061.48</v>
      </c>
      <c r="C12" s="22">
        <f t="shared" ref="C12:G12" si="1">C13+C14</f>
        <v>92929605.309999466</v>
      </c>
      <c r="D12" s="22">
        <f>D13+D14</f>
        <v>3884116666.79</v>
      </c>
      <c r="E12" s="22">
        <f t="shared" si="1"/>
        <v>1724426913.2799997</v>
      </c>
      <c r="F12" s="22">
        <f>F13+F14</f>
        <v>1724426913.2800002</v>
      </c>
      <c r="G12" s="22">
        <f t="shared" si="1"/>
        <v>2159689753.5100002</v>
      </c>
    </row>
    <row r="13" spans="1:7" x14ac:dyDescent="0.25">
      <c r="A13" s="23" t="s">
        <v>18</v>
      </c>
      <c r="B13" s="22">
        <v>947187034.03598654</v>
      </c>
      <c r="C13" s="22">
        <v>23217455.588527836</v>
      </c>
      <c r="D13" s="22">
        <v>970404489.62451446</v>
      </c>
      <c r="E13" s="22">
        <v>430829391.14164597</v>
      </c>
      <c r="F13" s="22">
        <v>430829391.13999999</v>
      </c>
      <c r="G13" s="22">
        <f>D13-E13</f>
        <v>539575098.48286843</v>
      </c>
    </row>
    <row r="14" spans="1:7" x14ac:dyDescent="0.25">
      <c r="A14" s="23" t="s">
        <v>19</v>
      </c>
      <c r="B14" s="22">
        <v>2844000027.4440136</v>
      </c>
      <c r="C14" s="22">
        <v>69712149.721471623</v>
      </c>
      <c r="D14" s="22">
        <v>2913712177.1654854</v>
      </c>
      <c r="E14" s="22">
        <v>1293597522.1383538</v>
      </c>
      <c r="F14" s="22">
        <v>1293597522.1400001</v>
      </c>
      <c r="G14" s="22">
        <f>D14-E14</f>
        <v>1620114655.0271316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5328426801</v>
      </c>
      <c r="C21" s="19">
        <f t="shared" ref="C21:G21" si="3">C22+C23+C24+C27+C28+C31</f>
        <v>229183230.74000001</v>
      </c>
      <c r="D21" s="19">
        <f t="shared" si="3"/>
        <v>5557610031.7399998</v>
      </c>
      <c r="E21" s="19">
        <f t="shared" si="3"/>
        <v>2383824059.1199999</v>
      </c>
      <c r="F21" s="19">
        <f t="shared" si="3"/>
        <v>2383824059.1199999</v>
      </c>
      <c r="G21" s="19">
        <f t="shared" si="3"/>
        <v>3173785972.6199994</v>
      </c>
    </row>
    <row r="22" spans="1:7" x14ac:dyDescent="0.25">
      <c r="A22" s="20" t="s">
        <v>26</v>
      </c>
      <c r="B22" s="21">
        <v>0</v>
      </c>
      <c r="C22" s="21">
        <v>0</v>
      </c>
      <c r="D22" s="22">
        <f>B22+C22</f>
        <v>0</v>
      </c>
      <c r="E22" s="21">
        <v>0</v>
      </c>
      <c r="F22" s="21">
        <v>0</v>
      </c>
      <c r="G22" s="22">
        <f>D22-E22</f>
        <v>0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5328426801</v>
      </c>
      <c r="C24" s="22">
        <f>C25+C26</f>
        <v>229183230.74000001</v>
      </c>
      <c r="D24" s="22">
        <f>D25+D26</f>
        <v>5557610031.7399998</v>
      </c>
      <c r="E24" s="22">
        <f t="shared" ref="E24:G24" si="4">E25+E26</f>
        <v>2383824059.1199999</v>
      </c>
      <c r="F24" s="22">
        <f t="shared" si="4"/>
        <v>2383824059.1199999</v>
      </c>
      <c r="G24" s="22">
        <f t="shared" si="4"/>
        <v>3173785972.6199994</v>
      </c>
    </row>
    <row r="25" spans="1:7" x14ac:dyDescent="0.25">
      <c r="A25" s="23" t="s">
        <v>18</v>
      </c>
      <c r="B25" s="22">
        <v>568358149.27992773</v>
      </c>
      <c r="C25" s="22">
        <v>24445894.02</v>
      </c>
      <c r="D25" s="22">
        <v>592804043.29999995</v>
      </c>
      <c r="E25" s="22">
        <v>254271266.37</v>
      </c>
      <c r="F25" s="22">
        <v>254271266.37</v>
      </c>
      <c r="G25" s="22">
        <f>D25-E25</f>
        <v>338532776.92999995</v>
      </c>
    </row>
    <row r="26" spans="1:7" x14ac:dyDescent="0.25">
      <c r="A26" s="23" t="s">
        <v>19</v>
      </c>
      <c r="B26" s="22">
        <v>4760068651.7200718</v>
      </c>
      <c r="C26" s="22">
        <v>204737336.72</v>
      </c>
      <c r="D26" s="22">
        <v>4964805988.4399996</v>
      </c>
      <c r="E26" s="22">
        <v>2129552792.75</v>
      </c>
      <c r="F26" s="22">
        <v>2129552792.75</v>
      </c>
      <c r="G26" s="22">
        <f>D26-E26</f>
        <v>2835253195.6899996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27</v>
      </c>
      <c r="B33" s="19">
        <f>B9+B21</f>
        <v>9119613862.4799995</v>
      </c>
      <c r="C33" s="19">
        <f t="shared" ref="C33:G33" si="6">C9+C21</f>
        <v>322112836.04999948</v>
      </c>
      <c r="D33" s="19">
        <f t="shared" si="6"/>
        <v>9441726698.5299988</v>
      </c>
      <c r="E33" s="19">
        <f t="shared" si="6"/>
        <v>4108250972.3999996</v>
      </c>
      <c r="F33" s="19">
        <f t="shared" si="6"/>
        <v>4108250972.4000001</v>
      </c>
      <c r="G33" s="19">
        <f t="shared" si="6"/>
        <v>5333475726.1299992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7" spans="1:7" x14ac:dyDescent="0.25">
      <c r="B37" s="31"/>
      <c r="C37" s="31"/>
      <c r="D37" s="31"/>
      <c r="E37" s="31"/>
      <c r="F37" s="31"/>
      <c r="G37" s="31"/>
    </row>
    <row r="38" spans="1:7" x14ac:dyDescent="0.25">
      <c r="B38" s="32"/>
      <c r="C38" s="32"/>
      <c r="D38" s="32"/>
      <c r="E38" s="32"/>
      <c r="F38" s="32"/>
      <c r="G3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2023-07-24T21:43:12Z</cp:lastPrinted>
  <dcterms:created xsi:type="dcterms:W3CDTF">2023-07-24T21:42:34Z</dcterms:created>
  <dcterms:modified xsi:type="dcterms:W3CDTF">2023-07-24T21:43:44Z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