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  <definedName name="_xlnm.Print_Titles" localSheetId="1">F6d!$1:$3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4"/>
  <c r="B19" l="1"/>
  <c r="D26" l="1"/>
  <c r="D25"/>
  <c r="D24"/>
  <c r="D22"/>
  <c r="D21"/>
  <c r="D20"/>
  <c r="D18"/>
  <c r="D17"/>
  <c r="D14"/>
  <c r="D13"/>
  <c r="D12"/>
  <c r="D10"/>
  <c r="D9"/>
  <c r="D8"/>
  <c r="D6"/>
  <c r="D5"/>
  <c r="G26" l="1"/>
  <c r="G25"/>
  <c r="G24"/>
  <c r="F23"/>
  <c r="E23"/>
  <c r="D23"/>
  <c r="G23" s="1"/>
  <c r="C23"/>
  <c r="B23"/>
  <c r="G22"/>
  <c r="G21"/>
  <c r="G20"/>
  <c r="F19"/>
  <c r="F16" s="1"/>
  <c r="E19"/>
  <c r="E16" s="1"/>
  <c r="D19"/>
  <c r="C19"/>
  <c r="B16"/>
  <c r="G18"/>
  <c r="G17"/>
  <c r="G14"/>
  <c r="G13"/>
  <c r="G12"/>
  <c r="F11"/>
  <c r="E11"/>
  <c r="D11"/>
  <c r="C11"/>
  <c r="B11"/>
  <c r="G10"/>
  <c r="G9"/>
  <c r="G8"/>
  <c r="F7"/>
  <c r="E7"/>
  <c r="D7"/>
  <c r="D4" s="1"/>
  <c r="C7"/>
  <c r="C4" s="1"/>
  <c r="B7"/>
  <c r="B4" s="1"/>
  <c r="G6"/>
  <c r="G5"/>
  <c r="F4"/>
  <c r="G7" l="1"/>
  <c r="G19"/>
  <c r="G16" s="1"/>
  <c r="C16"/>
  <c r="C27" s="1"/>
  <c r="E4"/>
  <c r="E27" s="1"/>
  <c r="F27"/>
  <c r="B27"/>
  <c r="D16"/>
  <c r="D27" s="1"/>
  <c r="G11"/>
  <c r="G4" s="1"/>
  <c r="G27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<sst xmlns="http://schemas.openxmlformats.org/spreadsheetml/2006/main" count="33" uniqueCount="23">
  <si>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</si>
  <si>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</si>
  <si>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</si>
  <si>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</si>
  <si>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</si>
  <si>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</si>
  <si>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</si>
  <si>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</si>
  <si>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</si>
  <si>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</si>
  <si>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</si>
  <si>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</si>
  <si>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</si>
  <si>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</si>
  <si>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</si>
  <si>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</si>
  <si>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</si>
  <si>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</si>
  <si>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</si>
  <si>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</si>
  <si>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</si>
  <si>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</si>
  <si>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DE SALUD PUBLICA DEL ESTADO DE GUANAJUATO
Estado Analítico del Ejercicio del Presupuesto de Egresos Detallado - LDF
Clasificación de Servicios Personales por Categoría
al 30 de Junio de 2018
PESOS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</si>
</sst>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3" fontId="2" fillId="0" borderId="0" xfId="2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topLeftCell="A3" workbookViewId="0">
      <selection sqref="A1:G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0" t="s">
        <v>22</v>
      </c>
      <c r="B1" s="21"/>
      <c r="C1" s="21"/>
      <c r="D1" s="21"/>
      <c r="E1" s="21"/>
      <c r="F1" s="21"/>
      <c r="G1" s="22"/>
    </row>
    <row r="2" spans="1:7">
      <c r="A2" s="8"/>
      <c r="B2" s="23" t="s">
        <v>0</v>
      </c>
      <c r="C2" s="23"/>
      <c r="D2" s="23"/>
      <c r="E2" s="23"/>
      <c r="F2" s="23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1761591870.8</v>
      </c>
      <c r="C4" s="13">
        <f t="shared" ref="C4:G4" si="0">C5+C6+C7+C10+C11+C14</f>
        <v>805739.08000000007</v>
      </c>
      <c r="D4" s="13">
        <f t="shared" si="0"/>
        <v>1762397609.8799999</v>
      </c>
      <c r="E4" s="13">
        <f t="shared" si="0"/>
        <v>639115829.00999999</v>
      </c>
      <c r="F4" s="13">
        <f t="shared" si="0"/>
        <v>639115829.00999999</v>
      </c>
      <c r="G4" s="13">
        <f t="shared" si="0"/>
        <v>1123281780.8699999</v>
      </c>
    </row>
    <row r="5" spans="1:7">
      <c r="A5" s="14" t="s">
        <v>9</v>
      </c>
      <c r="B5" s="2"/>
      <c r="C5" s="2"/>
      <c r="D5" s="1">
        <f>B5+C5</f>
        <v>0</v>
      </c>
      <c r="E5" s="2"/>
      <c r="F5" s="2"/>
      <c r="G5" s="1">
        <f>D5-E5</f>
        <v>0</v>
      </c>
    </row>
    <row r="6" spans="1:7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1761591870.8</v>
      </c>
      <c r="C7" s="1">
        <f t="shared" ref="C7:G7" si="1">SUM(C8:C9)</f>
        <v>805739.08000000007</v>
      </c>
      <c r="D7" s="1">
        <f t="shared" si="1"/>
        <v>1762397609.8799999</v>
      </c>
      <c r="E7" s="1">
        <f t="shared" si="1"/>
        <v>639115829.00999999</v>
      </c>
      <c r="F7" s="1">
        <f t="shared" si="1"/>
        <v>639115829.00999999</v>
      </c>
      <c r="G7" s="1">
        <f t="shared" si="1"/>
        <v>1123281780.8699999</v>
      </c>
    </row>
    <row r="8" spans="1:7">
      <c r="A8" s="9" t="s">
        <v>12</v>
      </c>
      <c r="B8" s="2">
        <v>437403261.51999998</v>
      </c>
      <c r="C8" s="2">
        <v>154572.07</v>
      </c>
      <c r="D8" s="1">
        <f t="shared" ref="D8:D10" si="2">B8+C8</f>
        <v>437557833.58999997</v>
      </c>
      <c r="E8" s="2">
        <v>179556424.15000001</v>
      </c>
      <c r="F8" s="2">
        <v>179556424.15000001</v>
      </c>
      <c r="G8" s="2">
        <f t="shared" ref="G8:G14" si="3">D8-E8</f>
        <v>258001409.43999997</v>
      </c>
    </row>
    <row r="9" spans="1:7">
      <c r="A9" s="9" t="s">
        <v>13</v>
      </c>
      <c r="B9" s="2">
        <v>1324188609.28</v>
      </c>
      <c r="C9" s="2">
        <v>651167.01</v>
      </c>
      <c r="D9" s="1">
        <f t="shared" si="2"/>
        <v>1324839776.29</v>
      </c>
      <c r="E9" s="2">
        <v>459559404.86000001</v>
      </c>
      <c r="F9" s="2">
        <v>459559404.86000001</v>
      </c>
      <c r="G9" s="2">
        <f t="shared" si="3"/>
        <v>865280371.42999995</v>
      </c>
    </row>
    <row r="10" spans="1:7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2794036559</v>
      </c>
      <c r="C16" s="1">
        <f t="shared" ref="C16:G16" si="6">C17+C18+C19+C22+C23+C26</f>
        <v>1800414171.8799994</v>
      </c>
      <c r="D16" s="1">
        <f t="shared" si="6"/>
        <v>4594450730.8799992</v>
      </c>
      <c r="E16" s="1">
        <f t="shared" si="6"/>
        <v>2040820242.9100008</v>
      </c>
      <c r="F16" s="1">
        <f t="shared" si="6"/>
        <v>2040820242.9100008</v>
      </c>
      <c r="G16" s="1">
        <f t="shared" si="6"/>
        <v>2553630487.9699984</v>
      </c>
    </row>
    <row r="17" spans="1:7">
      <c r="A17" s="14" t="s">
        <v>9</v>
      </c>
      <c r="B17" s="2"/>
      <c r="C17" s="2"/>
      <c r="D17" s="1">
        <f t="shared" ref="D17:D18" si="7">B17+C17</f>
        <v>0</v>
      </c>
      <c r="E17" s="2"/>
      <c r="F17" s="2"/>
      <c r="G17" s="1">
        <f t="shared" ref="G17:G26" si="8">D17-E17</f>
        <v>0</v>
      </c>
    </row>
    <row r="18" spans="1:7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>
      <c r="A19" s="14" t="s">
        <v>11</v>
      </c>
      <c r="B19" s="1">
        <f>SUM(B20:B21)</f>
        <v>2794036559</v>
      </c>
      <c r="C19" s="1">
        <f t="shared" ref="C19:F19" si="9">SUM(C20:C21)</f>
        <v>1800414171.8799994</v>
      </c>
      <c r="D19" s="1">
        <f t="shared" si="9"/>
        <v>4594450730.8799992</v>
      </c>
      <c r="E19" s="1">
        <f t="shared" si="9"/>
        <v>2040820242.9100008</v>
      </c>
      <c r="F19" s="1">
        <f t="shared" si="9"/>
        <v>2040820242.9100008</v>
      </c>
      <c r="G19" s="1">
        <f t="shared" si="8"/>
        <v>2553630487.9699984</v>
      </c>
    </row>
    <row r="20" spans="1:7">
      <c r="A20" s="9" t="s">
        <v>12</v>
      </c>
      <c r="B20" s="2">
        <v>652457594.66999996</v>
      </c>
      <c r="C20" s="2">
        <f>3999058.98027869-4465694.83</f>
        <v>-466635.84972131019</v>
      </c>
      <c r="D20" s="1">
        <f t="shared" ref="D20:D22" si="10">B20+C20</f>
        <v>651990958.82027864</v>
      </c>
      <c r="E20" s="2">
        <v>290843253.0919801</v>
      </c>
      <c r="F20" s="2">
        <v>290843253.0919801</v>
      </c>
      <c r="G20" s="2">
        <f t="shared" si="8"/>
        <v>361147705.72829854</v>
      </c>
    </row>
    <row r="21" spans="1:7">
      <c r="A21" s="9" t="s">
        <v>13</v>
      </c>
      <c r="B21" s="2">
        <v>2141578964.3299999</v>
      </c>
      <c r="C21" s="2">
        <v>1800880807.7297206</v>
      </c>
      <c r="D21" s="1">
        <f t="shared" si="10"/>
        <v>3942459772.0597205</v>
      </c>
      <c r="E21" s="2">
        <v>1749976989.8180206</v>
      </c>
      <c r="F21" s="2">
        <v>1749976989.8180206</v>
      </c>
      <c r="G21" s="2">
        <f t="shared" si="8"/>
        <v>2192482782.2417002</v>
      </c>
    </row>
    <row r="22" spans="1:7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>
      <c r="A27" s="7" t="s">
        <v>20</v>
      </c>
      <c r="B27" s="1">
        <f>B4+B16</f>
        <v>4555628429.8000002</v>
      </c>
      <c r="C27" s="1">
        <f t="shared" ref="C27:G27" si="13">C4+C16</f>
        <v>1801219910.9599993</v>
      </c>
      <c r="D27" s="1">
        <f t="shared" si="13"/>
        <v>6356848340.7599993</v>
      </c>
      <c r="E27" s="1">
        <f t="shared" si="13"/>
        <v>2679936071.920001</v>
      </c>
      <c r="F27" s="1">
        <f t="shared" si="13"/>
        <v>2679936071.920001</v>
      </c>
      <c r="G27" s="1">
        <f t="shared" si="13"/>
        <v>3676912268.8399982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0" spans="1:7">
      <c r="B30" s="19"/>
      <c r="C30" s="19"/>
      <c r="D30" s="19"/>
      <c r="E30" s="19"/>
      <c r="F30" s="19"/>
      <c r="G30" s="19"/>
    </row>
    <row r="31" spans="1:7">
      <c r="B31" s="19"/>
      <c r="C31" s="19"/>
      <c r="D31" s="19"/>
      <c r="E31" s="19"/>
      <c r="F31" s="19"/>
      <c r="G31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51181102362204722"/>
  <pageSetup scale="64" firstPageNumber="13" fitToHeight="10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F6d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2018-07-31T07:56:59Z</cp:lastPrinted>
  <dcterms:created xsi:type="dcterms:W3CDTF">2017-01-11T17:22:36Z</dcterms:created>
  <dcterms:modified xsi:type="dcterms:W3CDTF">2018-07-31T07:57:07Z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