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0" yWindow="2070" windowWidth="18375" windowHeight="5940"/>
  </bookViews>
  <sheets>
    <sheet name="F6c 1T 2017" sheetId="1" r:id="rId1"/>
  </sheets>
  <definedNames>
    <definedName name="_xlnm._FilterDatabase" localSheetId="0" hidden="1">'F6c 1T 2017'!$B$3:$H$79</definedName>
    <definedName name="_xlnm.Print_Titles" localSheetId="0">'F6c 1T 2017'!$1:$4</definedName>
  </definedNames>
  <calcPr calcId="124519"/>
</workbook>
</file>

<file path=xl/calcChain.xml><?xml version="1.0" encoding="utf-8"?>
<calcChain xmlns="http://schemas.openxmlformats.org/spreadsheetml/2006/main">
  <c r="E77" i="1"/>
  <c r="H77" s="1"/>
  <c r="H76"/>
  <c r="E76"/>
  <c r="E75"/>
  <c r="H75" s="1"/>
  <c r="H74"/>
  <c r="E74"/>
  <c r="G73"/>
  <c r="F73"/>
  <c r="E73"/>
  <c r="H73" s="1"/>
  <c r="D73"/>
  <c r="C73"/>
  <c r="H71"/>
  <c r="E71"/>
  <c r="E70"/>
  <c r="H70" s="1"/>
  <c r="H69"/>
  <c r="E69"/>
  <c r="E68"/>
  <c r="H68" s="1"/>
  <c r="H67"/>
  <c r="E67"/>
  <c r="E66"/>
  <c r="H66" s="1"/>
  <c r="H65"/>
  <c r="E65"/>
  <c r="E64"/>
  <c r="H64" s="1"/>
  <c r="H63"/>
  <c r="E63"/>
  <c r="G62"/>
  <c r="F62"/>
  <c r="E62"/>
  <c r="H62" s="1"/>
  <c r="D62"/>
  <c r="C62"/>
  <c r="H60"/>
  <c r="E60"/>
  <c r="E59"/>
  <c r="H59" s="1"/>
  <c r="H58"/>
  <c r="E58"/>
  <c r="E57"/>
  <c r="H57" s="1"/>
  <c r="H56"/>
  <c r="E56"/>
  <c r="E55"/>
  <c r="H55" s="1"/>
  <c r="H54"/>
  <c r="E54"/>
  <c r="G53"/>
  <c r="F53"/>
  <c r="E53"/>
  <c r="H53" s="1"/>
  <c r="D53"/>
  <c r="C53"/>
  <c r="H51"/>
  <c r="E51"/>
  <c r="E50"/>
  <c r="H50" s="1"/>
  <c r="H49"/>
  <c r="E49"/>
  <c r="E48"/>
  <c r="H48" s="1"/>
  <c r="H47"/>
  <c r="E47"/>
  <c r="E46"/>
  <c r="H46" s="1"/>
  <c r="H45"/>
  <c r="E45"/>
  <c r="E43" s="1"/>
  <c r="E44"/>
  <c r="H44" s="1"/>
  <c r="G43"/>
  <c r="G42" s="1"/>
  <c r="F43"/>
  <c r="D43"/>
  <c r="D42" s="1"/>
  <c r="C43"/>
  <c r="C42" s="1"/>
  <c r="F42"/>
  <c r="H40"/>
  <c r="E40"/>
  <c r="E39"/>
  <c r="H39" s="1"/>
  <c r="H38"/>
  <c r="E38"/>
  <c r="E36" s="1"/>
  <c r="H36" s="1"/>
  <c r="E37"/>
  <c r="H37" s="1"/>
  <c r="G36"/>
  <c r="F36"/>
  <c r="D36"/>
  <c r="C36"/>
  <c r="E34"/>
  <c r="H34" s="1"/>
  <c r="H33"/>
  <c r="E33"/>
  <c r="E32"/>
  <c r="H32" s="1"/>
  <c r="H31"/>
  <c r="E31"/>
  <c r="E30"/>
  <c r="H30" s="1"/>
  <c r="H29"/>
  <c r="E29"/>
  <c r="E28"/>
  <c r="H28" s="1"/>
  <c r="H27"/>
  <c r="E27"/>
  <c r="E25" s="1"/>
  <c r="H25" s="1"/>
  <c r="E26"/>
  <c r="H26" s="1"/>
  <c r="G25"/>
  <c r="F25"/>
  <c r="D25"/>
  <c r="C25"/>
  <c r="E23"/>
  <c r="H23" s="1"/>
  <c r="H22"/>
  <c r="E22"/>
  <c r="E21"/>
  <c r="H21" s="1"/>
  <c r="H20"/>
  <c r="E20"/>
  <c r="E19"/>
  <c r="H19" s="1"/>
  <c r="H18"/>
  <c r="E18"/>
  <c r="E16" s="1"/>
  <c r="H16" s="1"/>
  <c r="E17"/>
  <c r="H17" s="1"/>
  <c r="G16"/>
  <c r="F16"/>
  <c r="D16"/>
  <c r="C16"/>
  <c r="E14"/>
  <c r="H14" s="1"/>
  <c r="H13"/>
  <c r="E13"/>
  <c r="E12"/>
  <c r="H12" s="1"/>
  <c r="H11"/>
  <c r="E11"/>
  <c r="E10"/>
  <c r="H10" s="1"/>
  <c r="H9"/>
  <c r="E9"/>
  <c r="E8"/>
  <c r="H8" s="1"/>
  <c r="H7"/>
  <c r="H6" s="1"/>
  <c r="H5" s="1"/>
  <c r="E7"/>
  <c r="G6"/>
  <c r="F6"/>
  <c r="F5" s="1"/>
  <c r="F79" s="1"/>
  <c r="E6"/>
  <c r="E5" s="1"/>
  <c r="D6"/>
  <c r="C6"/>
  <c r="G5"/>
  <c r="D5"/>
  <c r="D79" s="1"/>
  <c r="C5"/>
  <c r="C79" s="1"/>
  <c r="H43" l="1"/>
  <c r="E42"/>
  <c r="H42" s="1"/>
  <c r="G79"/>
  <c r="E79"/>
  <c r="H79"/>
</calcChain>
</file>

<file path=xl/sharedStrings.xml><?xml version="1.0" encoding="utf-8"?>
<sst xmlns="http://schemas.openxmlformats.org/spreadsheetml/2006/main" count="133" uniqueCount="101">
  <si>
    <t>INSTITUTO DE SALUD PUBLICA DEL ESTADO DE GUANAJUATO
Estado Analítico del Ejercicio del Presupuesto de Egresos Detallado - LDF
Clasificación Funcional (Finalidad y Función)
al 31 de Marzo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</si>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</sst>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4">
    <xf numFmtId="0" fontId="0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10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22" borderId="0" applyNumberFormat="0" applyBorder="0" applyAlignment="0" applyProtection="0"/>
    <xf numFmtId="0" fontId="23" fillId="22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5" borderId="0" applyNumberFormat="0" applyBorder="0" applyAlignment="0" applyProtection="0"/>
    <xf numFmtId="0" fontId="23" fillId="15" borderId="0" applyNumberFormat="0" applyBorder="0" applyAlignment="0" applyProtection="0"/>
    <xf numFmtId="0" fontId="1" fillId="19" borderId="0" applyNumberFormat="0" applyBorder="0" applyAlignment="0" applyProtection="0"/>
    <xf numFmtId="0" fontId="23" fillId="19" borderId="0" applyNumberFormat="0" applyBorder="0" applyAlignment="0" applyProtection="0"/>
    <xf numFmtId="0" fontId="1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27" borderId="0" applyNumberFormat="0" applyBorder="0" applyAlignment="0" applyProtection="0"/>
    <xf numFmtId="0" fontId="23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8" fillId="4" borderId="0" applyNumberFormat="0" applyBorder="0" applyAlignment="0" applyProtection="0"/>
    <xf numFmtId="0" fontId="20" fillId="0" borderId="0"/>
    <xf numFmtId="0" fontId="25" fillId="0" borderId="0"/>
    <xf numFmtId="0" fontId="25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32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0" borderId="0" xfId="0" applyFont="1"/>
    <xf numFmtId="0" fontId="19" fillId="33" borderId="13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top" wrapText="1"/>
    </xf>
    <xf numFmtId="0" fontId="20" fillId="0" borderId="13" xfId="0" applyFont="1" applyBorder="1"/>
    <xf numFmtId="0" fontId="21" fillId="0" borderId="14" xfId="0" applyFont="1" applyBorder="1" applyAlignment="1">
      <alignment horizontal="justify" vertical="center" wrapText="1"/>
    </xf>
    <xf numFmtId="4" fontId="20" fillId="0" borderId="20" xfId="0" applyNumberFormat="1" applyFont="1" applyBorder="1" applyAlignment="1">
      <alignment vertical="center"/>
    </xf>
    <xf numFmtId="0" fontId="21" fillId="0" borderId="21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4" fontId="21" fillId="0" borderId="16" xfId="0" applyNumberFormat="1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21" fillId="0" borderId="22" xfId="0" applyFont="1" applyBorder="1" applyAlignment="1">
      <alignment horizontal="left" vertical="center"/>
    </xf>
    <xf numFmtId="0" fontId="22" fillId="0" borderId="21" xfId="0" applyFont="1" applyBorder="1" applyAlignment="1">
      <alignment horizontal="left"/>
    </xf>
    <xf numFmtId="0" fontId="20" fillId="0" borderId="22" xfId="0" applyFont="1" applyBorder="1" applyAlignment="1">
      <alignment horizontal="left" vertical="center" indent="2"/>
    </xf>
    <xf numFmtId="4" fontId="20" fillId="0" borderId="16" xfId="0" applyNumberFormat="1" applyFont="1" applyBorder="1" applyAlignment="1">
      <alignment vertical="center"/>
    </xf>
    <xf numFmtId="0" fontId="20" fillId="0" borderId="21" xfId="0" applyFont="1" applyBorder="1"/>
    <xf numFmtId="0" fontId="21" fillId="0" borderId="22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/>
    </xf>
    <xf numFmtId="0" fontId="20" fillId="0" borderId="22" xfId="0" applyFont="1" applyBorder="1" applyAlignment="1">
      <alignment horizontal="left" vertical="center" wrapText="1" indent="2"/>
    </xf>
    <xf numFmtId="0" fontId="20" fillId="0" borderId="17" xfId="0" applyFont="1" applyBorder="1"/>
    <xf numFmtId="0" fontId="21" fillId="0" borderId="18" xfId="0" applyFont="1" applyBorder="1" applyAlignment="1">
      <alignment horizontal="justify" vertical="center"/>
    </xf>
    <xf numFmtId="4" fontId="21" fillId="0" borderId="15" xfId="0" applyNumberFormat="1" applyFont="1" applyBorder="1" applyAlignment="1">
      <alignment vertical="center"/>
    </xf>
    <xf numFmtId="4" fontId="20" fillId="0" borderId="0" xfId="0" applyNumberFormat="1" applyFont="1"/>
  </cellXfs>
  <cellStyles count="74">
    <cellStyle name="20% - Énfasis1 2" xfId="1"/>
    <cellStyle name="20% - Énfasis1 2 2" xfId="2"/>
    <cellStyle name="20% - Énfasis1 3" xfId="3"/>
    <cellStyle name="20% - Énfasis1 4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2 2" xfId="28"/>
    <cellStyle name="60% - Énfasis3 2" xfId="29"/>
    <cellStyle name="60% - Énfasis4 2" xfId="30"/>
    <cellStyle name="60% - Énfasis5 2" xfId="31"/>
    <cellStyle name="60% - Énfasis6 2" xfId="32"/>
    <cellStyle name="Buena 2" xfId="33"/>
    <cellStyle name="Cálculo 2" xfId="34"/>
    <cellStyle name="Celda de comprobación 2" xfId="35"/>
    <cellStyle name="Celda vinculada 2" xfId="36"/>
    <cellStyle name="Encabezado 1 2" xfId="37"/>
    <cellStyle name="Encabezado 4 2" xfId="38"/>
    <cellStyle name="Énfasis1 2" xfId="39"/>
    <cellStyle name="Énfasis1 3" xfId="40"/>
    <cellStyle name="Énfasis2 2" xfId="41"/>
    <cellStyle name="Énfasis3 2" xfId="42"/>
    <cellStyle name="Énfasis4 2" xfId="43"/>
    <cellStyle name="Énfasis5 2" xfId="44"/>
    <cellStyle name="Énfasis6 2" xfId="45"/>
    <cellStyle name="Entrada 2" xfId="46"/>
    <cellStyle name="Incorrecto 2" xfId="47"/>
    <cellStyle name="Millares 2" xfId="48"/>
    <cellStyle name="Millares 2 2" xfId="49"/>
    <cellStyle name="Millares 3" xfId="50"/>
    <cellStyle name="Millares 9" xfId="51"/>
    <cellStyle name="Moneda 2" xfId="52"/>
    <cellStyle name="Neutral 2" xfId="53"/>
    <cellStyle name="Normal" xfId="0" builtinId="0"/>
    <cellStyle name="Normal 2" xfId="54"/>
    <cellStyle name="Normal 2 2" xfId="55"/>
    <cellStyle name="Normal 2 3" xfId="56"/>
    <cellStyle name="Normal 3" xfId="57"/>
    <cellStyle name="Normal 3 2" xfId="58"/>
    <cellStyle name="Normal 3 3" xfId="59"/>
    <cellStyle name="Normal 4" xfId="60"/>
    <cellStyle name="Normal 5" xfId="61"/>
    <cellStyle name="Normal 6" xfId="62"/>
    <cellStyle name="Notas 2" xfId="63"/>
    <cellStyle name="Notas 2 2" xfId="64"/>
    <cellStyle name="Notas 2 3" xfId="65"/>
    <cellStyle name="Notas 3" xfId="66"/>
    <cellStyle name="Salida 2" xfId="67"/>
    <cellStyle name="Texto de advertencia 2" xfId="68"/>
    <cellStyle name="Texto explicativo 2" xfId="69"/>
    <cellStyle name="Título 2 2" xfId="70"/>
    <cellStyle name="Título 3 2" xfId="71"/>
    <cellStyle name="Título 4" xfId="72"/>
    <cellStyle name="Total 2" xfId="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2"/>
  <sheetViews>
    <sheetView tabSelected="1" zoomScale="110" zoomScaleNormal="110" workbookViewId="0">
      <selection activeCell="B19" sqref="B19"/>
    </sheetView>
  </sheetViews>
  <sheetFormatPr baseColWidth="10" defaultRowHeight="11.25"/>
  <cols>
    <col min="1" max="1" width="5.83203125" style="4" customWidth="1"/>
    <col min="2" max="2" width="65.83203125" style="4" customWidth="1"/>
    <col min="3" max="8" width="17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2.5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2683317792.6799998</v>
      </c>
      <c r="D5" s="18">
        <f t="shared" ref="D5:H5" si="0">D6+D16+D25+D36</f>
        <v>365135270.26999998</v>
      </c>
      <c r="E5" s="18">
        <f t="shared" si="0"/>
        <v>3048453062.9499998</v>
      </c>
      <c r="F5" s="18">
        <f t="shared" si="0"/>
        <v>386476672.94999999</v>
      </c>
      <c r="G5" s="18">
        <f t="shared" si="0"/>
        <v>386462172.94999999</v>
      </c>
      <c r="H5" s="18">
        <f t="shared" si="0"/>
        <v>2661976390</v>
      </c>
    </row>
    <row r="6" spans="1:8" ht="12.75" customHeight="1">
      <c r="A6" s="19" t="s">
        <v>10</v>
      </c>
      <c r="B6" s="20"/>
      <c r="C6" s="18">
        <f>SUM(C7:C14)</f>
        <v>0</v>
      </c>
      <c r="D6" s="18">
        <f t="shared" ref="D6:H6" si="1">SUM(D7:D14)</f>
        <v>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</row>
    <row r="7" spans="1: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>
      <c r="A9" s="21" t="s">
        <v>15</v>
      </c>
      <c r="B9" s="22" t="s">
        <v>16</v>
      </c>
      <c r="C9" s="23"/>
      <c r="D9" s="23"/>
      <c r="E9" s="23">
        <f t="shared" si="2"/>
        <v>0</v>
      </c>
      <c r="F9" s="23"/>
      <c r="G9" s="23"/>
      <c r="H9" s="23">
        <f t="shared" si="3"/>
        <v>0</v>
      </c>
    </row>
    <row r="10" spans="1: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2.75">
      <c r="A16" s="19" t="s">
        <v>27</v>
      </c>
      <c r="B16" s="26"/>
      <c r="C16" s="18">
        <f>SUM(C17:C23)</f>
        <v>2683317792.6799998</v>
      </c>
      <c r="D16" s="18">
        <f t="shared" ref="D16:G16" si="4">SUM(D17:D23)</f>
        <v>365135270.26999998</v>
      </c>
      <c r="E16" s="18">
        <f t="shared" si="4"/>
        <v>3048453062.9499998</v>
      </c>
      <c r="F16" s="18">
        <f t="shared" si="4"/>
        <v>386476672.94999999</v>
      </c>
      <c r="G16" s="18">
        <f t="shared" si="4"/>
        <v>386462172.94999999</v>
      </c>
      <c r="H16" s="18">
        <f t="shared" si="3"/>
        <v>2661976390</v>
      </c>
    </row>
    <row r="17" spans="1: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>
      <c r="A19" s="21" t="s">
        <v>32</v>
      </c>
      <c r="B19" s="22" t="s">
        <v>33</v>
      </c>
      <c r="C19" s="23">
        <v>2683317792.6799998</v>
      </c>
      <c r="D19" s="23">
        <v>365135270.26999998</v>
      </c>
      <c r="E19" s="23">
        <f t="shared" si="5"/>
        <v>3048453062.9499998</v>
      </c>
      <c r="F19" s="23">
        <v>386476672.94999999</v>
      </c>
      <c r="G19" s="23">
        <v>386462172.94999999</v>
      </c>
      <c r="H19" s="23">
        <f t="shared" si="3"/>
        <v>2661976390</v>
      </c>
    </row>
    <row r="20" spans="1: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>
      <c r="A21" s="21" t="s">
        <v>36</v>
      </c>
      <c r="B21" s="22" t="s">
        <v>37</v>
      </c>
      <c r="C21" s="23"/>
      <c r="D21" s="23"/>
      <c r="E21" s="23">
        <f t="shared" si="5"/>
        <v>0</v>
      </c>
      <c r="F21" s="23"/>
      <c r="G21" s="23"/>
      <c r="H21" s="23">
        <f t="shared" si="3"/>
        <v>0</v>
      </c>
    </row>
    <row r="22" spans="1: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2.75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2.75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2.5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2.75">
      <c r="A42" s="19" t="s">
        <v>70</v>
      </c>
      <c r="B42" s="26"/>
      <c r="C42" s="18">
        <f>C43+C53+C62+C73</f>
        <v>3249580568</v>
      </c>
      <c r="D42" s="18">
        <f t="shared" ref="D42:G42" si="10">D43+D53+D62+D73</f>
        <v>4768417059.6599998</v>
      </c>
      <c r="E42" s="18">
        <f t="shared" si="10"/>
        <v>8017997627.6599998</v>
      </c>
      <c r="F42" s="18">
        <f t="shared" si="10"/>
        <v>1182104525.6300001</v>
      </c>
      <c r="G42" s="18">
        <f t="shared" si="10"/>
        <v>1171094451.74</v>
      </c>
      <c r="H42" s="18">
        <f t="shared" si="3"/>
        <v>6835893102.0299997</v>
      </c>
    </row>
    <row r="43" spans="1:8" ht="12.75">
      <c r="A43" s="19" t="s">
        <v>10</v>
      </c>
      <c r="B43" s="26"/>
      <c r="C43" s="18">
        <f>SUM(C44:C51)</f>
        <v>0</v>
      </c>
      <c r="D43" s="18">
        <f t="shared" ref="D43:G43" si="11">SUM(D44:D51)</f>
        <v>0</v>
      </c>
      <c r="E43" s="18">
        <f t="shared" si="11"/>
        <v>0</v>
      </c>
      <c r="F43" s="18">
        <f t="shared" si="11"/>
        <v>0</v>
      </c>
      <c r="G43" s="18">
        <f t="shared" si="11"/>
        <v>0</v>
      </c>
      <c r="H43" s="18">
        <f t="shared" si="3"/>
        <v>0</v>
      </c>
    </row>
    <row r="44" spans="1: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>
      <c r="A46" s="21" t="s">
        <v>73</v>
      </c>
      <c r="B46" s="22" t="s">
        <v>16</v>
      </c>
      <c r="C46" s="23"/>
      <c r="D46" s="23"/>
      <c r="E46" s="23">
        <f t="shared" si="12"/>
        <v>0</v>
      </c>
      <c r="F46" s="23"/>
      <c r="G46" s="23"/>
      <c r="H46" s="23">
        <f t="shared" si="3"/>
        <v>0</v>
      </c>
    </row>
    <row r="47" spans="1: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2.75">
      <c r="A53" s="19" t="s">
        <v>27</v>
      </c>
      <c r="B53" s="26"/>
      <c r="C53" s="18">
        <f>SUM(C54:C60)</f>
        <v>3249580568</v>
      </c>
      <c r="D53" s="18">
        <f t="shared" ref="D53:G53" si="13">SUM(D54:D60)</f>
        <v>4768417059.6599998</v>
      </c>
      <c r="E53" s="18">
        <f t="shared" si="13"/>
        <v>8017997627.6599998</v>
      </c>
      <c r="F53" s="18">
        <f t="shared" si="13"/>
        <v>1182104525.6300001</v>
      </c>
      <c r="G53" s="18">
        <f t="shared" si="13"/>
        <v>1171094451.74</v>
      </c>
      <c r="H53" s="18">
        <f t="shared" si="3"/>
        <v>6835893102.0299997</v>
      </c>
    </row>
    <row r="54" spans="1: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>
      <c r="A56" s="21" t="s">
        <v>81</v>
      </c>
      <c r="B56" s="22" t="s">
        <v>33</v>
      </c>
      <c r="C56" s="23">
        <v>3249580568</v>
      </c>
      <c r="D56" s="23">
        <v>4768417059.6599998</v>
      </c>
      <c r="E56" s="23">
        <f t="shared" si="14"/>
        <v>8017997627.6599998</v>
      </c>
      <c r="F56" s="23">
        <v>1182104525.6300001</v>
      </c>
      <c r="G56" s="23">
        <v>1171094451.74</v>
      </c>
      <c r="H56" s="23">
        <f t="shared" si="3"/>
        <v>6835893102.0299997</v>
      </c>
    </row>
    <row r="57" spans="1: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>
      <c r="A58" s="21" t="s">
        <v>83</v>
      </c>
      <c r="B58" s="22" t="s">
        <v>37</v>
      </c>
      <c r="C58" s="23"/>
      <c r="D58" s="23"/>
      <c r="E58" s="23">
        <f t="shared" si="14"/>
        <v>0</v>
      </c>
      <c r="F58" s="23"/>
      <c r="G58" s="23"/>
      <c r="H58" s="23">
        <f t="shared" si="3"/>
        <v>0</v>
      </c>
    </row>
    <row r="59" spans="1: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2.75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2.75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2.5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2.75">
      <c r="A79" s="19" t="s">
        <v>99</v>
      </c>
      <c r="B79" s="26"/>
      <c r="C79" s="18">
        <f>C5+C42</f>
        <v>5932898360.6800003</v>
      </c>
      <c r="D79" s="18">
        <f t="shared" ref="D79:H79" si="20">D5+D42</f>
        <v>5133552329.9300003</v>
      </c>
      <c r="E79" s="18">
        <f t="shared" si="20"/>
        <v>11066450690.610001</v>
      </c>
      <c r="F79" s="18">
        <f t="shared" si="20"/>
        <v>1568581198.5800002</v>
      </c>
      <c r="G79" s="18">
        <f t="shared" si="20"/>
        <v>1557556624.6900001</v>
      </c>
      <c r="H79" s="18">
        <f t="shared" si="20"/>
        <v>9497869492.0299988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  <row r="82" spans="2:8">
      <c r="B82" s="4" t="s">
        <v>100</v>
      </c>
      <c r="E82" s="31"/>
      <c r="H82" s="31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0866141732283472" right="0.70866141732283472" top="0.74803149606299213" bottom="0.74803149606299213" header="0.31496062992125984" footer="0.31496062992125984"/>
  <pageSetup scale="7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 1T 2017</vt:lpstr>
      <vt:lpstr>'F6c 1T 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2018-11-23T20:02:54Z</dcterms:created>
  <dcterms:modified xsi:type="dcterms:W3CDTF">2018-11-23T20:04:32Z</dcterms:modified>
</cp:coreProperties>
</file>