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055" windowHeight="7680"/>
  </bookViews>
  <sheets>
    <sheet name="F6b" sheetId="1" r:id="rId1"/>
  </sheets>
  <definedNames>
    <definedName name="_xlnm._FilterDatabase" localSheetId="0" hidden="1">F6b!$A$3:$G$121</definedName>
    <definedName name="_xlnm.Print_Titles" localSheetId="0">F6b!$2:$3</definedName>
  </definedNames>
  <calcPr calcId="124519"/>
</workbook>
</file>

<file path=xl/calcChain.xml><?xml version="1.0" encoding="utf-8"?>
<calcChain xmlns="http://schemas.openxmlformats.org/spreadsheetml/2006/main">
  <c r="B5" i="1"/>
  <c r="C5"/>
  <c r="E5"/>
  <c r="F5"/>
  <c r="D6"/>
  <c r="G6"/>
  <c r="D7"/>
  <c r="G7"/>
  <c r="D8"/>
  <c r="G8"/>
  <c r="D9"/>
  <c r="G9"/>
  <c r="D10"/>
  <c r="G10"/>
  <c r="D11"/>
  <c r="G11"/>
  <c r="D12"/>
  <c r="G12"/>
  <c r="D13"/>
  <c r="G13"/>
  <c r="D14"/>
  <c r="G14"/>
  <c r="D15"/>
  <c r="G15"/>
  <c r="D16"/>
  <c r="G16"/>
  <c r="D17"/>
  <c r="G17"/>
  <c r="D18"/>
  <c r="G18"/>
  <c r="D19"/>
  <c r="G19"/>
  <c r="D20"/>
  <c r="G20"/>
  <c r="D21"/>
  <c r="G21"/>
  <c r="D22"/>
  <c r="G22"/>
  <c r="D23"/>
  <c r="G23"/>
  <c r="D24"/>
  <c r="G24"/>
  <c r="D25"/>
  <c r="G25"/>
  <c r="D26"/>
  <c r="G26"/>
  <c r="D27"/>
  <c r="G27"/>
  <c r="D28"/>
  <c r="G28"/>
  <c r="D29"/>
  <c r="G29"/>
  <c r="D30"/>
  <c r="G30"/>
  <c r="D31"/>
  <c r="G31"/>
  <c r="D32"/>
  <c r="G32"/>
  <c r="D33"/>
  <c r="G33"/>
  <c r="D34"/>
  <c r="G34"/>
  <c r="D35"/>
  <c r="G35"/>
  <c r="D36"/>
  <c r="G36"/>
  <c r="D37"/>
  <c r="G37"/>
  <c r="D38"/>
  <c r="G38"/>
  <c r="D39"/>
  <c r="G39"/>
  <c r="D40"/>
  <c r="G40"/>
  <c r="D41"/>
  <c r="G41"/>
  <c r="D42"/>
  <c r="G42"/>
  <c r="D43"/>
  <c r="G43"/>
  <c r="D44"/>
  <c r="G44"/>
  <c r="D45"/>
  <c r="G45"/>
  <c r="D46"/>
  <c r="G46"/>
  <c r="D47"/>
  <c r="G47"/>
  <c r="D48"/>
  <c r="G48"/>
  <c r="D49"/>
  <c r="G49"/>
  <c r="D50"/>
  <c r="G50"/>
  <c r="D51"/>
  <c r="G51"/>
  <c r="D52"/>
  <c r="G52"/>
  <c r="D53"/>
  <c r="G53"/>
  <c r="D54"/>
  <c r="G54"/>
  <c r="D55"/>
  <c r="G55"/>
  <c r="D56"/>
  <c r="G56"/>
  <c r="D57"/>
  <c r="G57"/>
  <c r="D58"/>
  <c r="G58"/>
  <c r="D59"/>
  <c r="G59"/>
  <c r="D60"/>
  <c r="G60"/>
  <c r="D61"/>
  <c r="G61"/>
  <c r="D62"/>
  <c r="G62"/>
  <c r="D63"/>
  <c r="G63"/>
  <c r="D64"/>
  <c r="G64"/>
  <c r="D65"/>
  <c r="G65"/>
  <c r="D66"/>
  <c r="G66"/>
  <c r="D67"/>
  <c r="G67"/>
  <c r="D68"/>
  <c r="G68"/>
  <c r="D69"/>
  <c r="G69"/>
  <c r="D70"/>
  <c r="G70"/>
  <c r="D71"/>
  <c r="G71"/>
  <c r="D72"/>
  <c r="G72"/>
  <c r="D73"/>
  <c r="G73"/>
  <c r="D74"/>
  <c r="G74"/>
  <c r="D75"/>
  <c r="G75"/>
  <c r="D76"/>
  <c r="G76"/>
  <c r="D77"/>
  <c r="G77"/>
  <c r="D78"/>
  <c r="G78"/>
  <c r="D79"/>
  <c r="G79"/>
  <c r="D80"/>
  <c r="G80"/>
  <c r="D81"/>
  <c r="G81"/>
  <c r="D82"/>
  <c r="G82"/>
  <c r="D83"/>
  <c r="G83"/>
  <c r="D84"/>
  <c r="G84"/>
  <c r="D85"/>
  <c r="G85"/>
  <c r="D86"/>
  <c r="G86"/>
  <c r="D87"/>
  <c r="G87"/>
  <c r="D88"/>
  <c r="G88"/>
  <c r="D89"/>
  <c r="G89"/>
  <c r="D90"/>
  <c r="G90"/>
  <c r="D91"/>
  <c r="G91"/>
  <c r="D92"/>
  <c r="G92"/>
  <c r="D93"/>
  <c r="G93"/>
  <c r="D94"/>
  <c r="G94"/>
  <c r="D95"/>
  <c r="G95"/>
  <c r="D96"/>
  <c r="G96"/>
  <c r="D97"/>
  <c r="G97"/>
  <c r="D98"/>
  <c r="G98"/>
  <c r="D99"/>
  <c r="G99"/>
  <c r="D100"/>
  <c r="G100"/>
  <c r="D101"/>
  <c r="G101"/>
  <c r="D102"/>
  <c r="G102"/>
  <c r="D103"/>
  <c r="G103"/>
  <c r="D104"/>
  <c r="G104"/>
  <c r="D105"/>
  <c r="G105"/>
  <c r="D106"/>
  <c r="G106"/>
  <c r="D107"/>
  <c r="G107"/>
  <c r="D108"/>
  <c r="G108"/>
  <c r="D109"/>
  <c r="G109"/>
  <c r="D110"/>
  <c r="G110"/>
  <c r="D111"/>
  <c r="G111"/>
  <c r="D112"/>
  <c r="G112"/>
  <c r="D113"/>
  <c r="G113"/>
  <c r="D114"/>
  <c r="G114"/>
  <c r="D115"/>
  <c r="G115"/>
  <c r="D116"/>
  <c r="G116"/>
  <c r="D117"/>
  <c r="G117"/>
  <c r="D118"/>
  <c r="G118"/>
  <c r="D119"/>
  <c r="G119"/>
  <c r="D120"/>
  <c r="G120"/>
  <c r="D121"/>
  <c r="G121"/>
  <c r="B124"/>
  <c r="C124"/>
  <c r="E124"/>
  <c r="F124"/>
  <c r="D125"/>
  <c r="G125"/>
  <c r="D126"/>
  <c r="G126"/>
  <c r="D127"/>
  <c r="G127"/>
  <c r="D128"/>
  <c r="G128"/>
  <c r="D129"/>
  <c r="G129"/>
  <c r="D130"/>
  <c r="G130"/>
  <c r="D131"/>
  <c r="G131"/>
  <c r="D132"/>
  <c r="G132"/>
  <c r="D133"/>
  <c r="G133"/>
  <c r="D134"/>
  <c r="G134"/>
  <c r="D135"/>
  <c r="G135"/>
  <c r="D136"/>
  <c r="G136"/>
  <c r="D137"/>
  <c r="G137"/>
  <c r="D138"/>
  <c r="G138"/>
  <c r="D139"/>
  <c r="G139"/>
  <c r="D140"/>
  <c r="G140"/>
  <c r="D141"/>
  <c r="G141"/>
  <c r="D142"/>
  <c r="G142"/>
  <c r="D143"/>
  <c r="G143"/>
  <c r="D144"/>
  <c r="G144"/>
  <c r="D145"/>
  <c r="G145"/>
  <c r="D146"/>
  <c r="G146"/>
  <c r="D147"/>
  <c r="G147"/>
  <c r="D148"/>
  <c r="G148"/>
  <c r="D149"/>
  <c r="G149"/>
  <c r="D150"/>
  <c r="G150"/>
  <c r="D151"/>
  <c r="G151"/>
  <c r="D152"/>
  <c r="G152"/>
  <c r="D153"/>
  <c r="G153"/>
  <c r="D154"/>
  <c r="G154"/>
  <c r="D155"/>
  <c r="G155"/>
  <c r="D156"/>
  <c r="G156"/>
  <c r="D157"/>
  <c r="G157"/>
  <c r="D158"/>
  <c r="G158"/>
  <c r="D159"/>
  <c r="G159"/>
  <c r="D160"/>
  <c r="G160"/>
  <c r="D161"/>
  <c r="G161"/>
  <c r="D162"/>
  <c r="G162"/>
  <c r="D163"/>
  <c r="G163"/>
  <c r="D164"/>
  <c r="G164"/>
  <c r="D165"/>
  <c r="G165"/>
  <c r="D166"/>
  <c r="G166"/>
  <c r="D167"/>
  <c r="G167"/>
  <c r="D168"/>
  <c r="G168"/>
  <c r="D169"/>
  <c r="G169"/>
  <c r="D170"/>
  <c r="G170"/>
  <c r="D171"/>
  <c r="G171"/>
  <c r="D172"/>
  <c r="G172"/>
  <c r="D173"/>
  <c r="G173"/>
  <c r="D174"/>
  <c r="G174"/>
  <c r="D175"/>
  <c r="G175"/>
  <c r="D176"/>
  <c r="G176"/>
  <c r="D177"/>
  <c r="G177"/>
  <c r="D178"/>
  <c r="G178"/>
  <c r="D179"/>
  <c r="G179"/>
  <c r="D180"/>
  <c r="G180"/>
  <c r="D181"/>
  <c r="G181"/>
  <c r="D182"/>
  <c r="G182"/>
  <c r="D183"/>
  <c r="G183"/>
  <c r="D184"/>
  <c r="G184"/>
  <c r="D185"/>
  <c r="G185"/>
  <c r="D186"/>
  <c r="G186"/>
  <c r="D187"/>
  <c r="G187"/>
  <c r="D188"/>
  <c r="G188"/>
  <c r="D189"/>
  <c r="G189"/>
  <c r="D190"/>
  <c r="G190"/>
  <c r="D191"/>
  <c r="G191"/>
  <c r="D192"/>
  <c r="G192"/>
  <c r="D193"/>
  <c r="G193"/>
  <c r="D194"/>
  <c r="G194"/>
  <c r="D195"/>
  <c r="G195"/>
  <c r="D196"/>
  <c r="G196"/>
  <c r="D197"/>
  <c r="G197"/>
  <c r="D198"/>
  <c r="G198"/>
  <c r="D199"/>
  <c r="G199"/>
  <c r="D200"/>
  <c r="G200"/>
  <c r="D201"/>
  <c r="G201"/>
  <c r="D202"/>
  <c r="G202"/>
  <c r="D203"/>
  <c r="G203"/>
  <c r="D204"/>
  <c r="G204"/>
  <c r="D205"/>
  <c r="G205"/>
  <c r="D206"/>
  <c r="G206"/>
  <c r="D207"/>
  <c r="G207"/>
  <c r="D208"/>
  <c r="G208"/>
  <c r="D209"/>
  <c r="G209"/>
  <c r="D210"/>
  <c r="G210"/>
  <c r="D211"/>
  <c r="G211"/>
  <c r="D212"/>
  <c r="G212"/>
  <c r="D213"/>
  <c r="G213"/>
  <c r="D214"/>
  <c r="G214"/>
  <c r="D215"/>
  <c r="G215"/>
  <c r="D216"/>
  <c r="G216"/>
  <c r="D217"/>
  <c r="G217"/>
  <c r="D218"/>
  <c r="G218"/>
  <c r="D219"/>
  <c r="G219"/>
  <c r="D220"/>
  <c r="G220"/>
  <c r="D221"/>
  <c r="G221"/>
  <c r="D222"/>
  <c r="G222"/>
  <c r="D223"/>
  <c r="G223"/>
  <c r="D224"/>
  <c r="G224"/>
  <c r="D225"/>
  <c r="G225"/>
  <c r="D226"/>
  <c r="G226"/>
  <c r="D227"/>
  <c r="G227"/>
  <c r="D228"/>
  <c r="G228"/>
  <c r="D229"/>
  <c r="G229"/>
  <c r="D230"/>
  <c r="G230"/>
  <c r="D231"/>
  <c r="G231"/>
  <c r="D232"/>
  <c r="G232"/>
  <c r="D233"/>
  <c r="G233"/>
  <c r="D234"/>
  <c r="G234"/>
  <c r="D235"/>
  <c r="G235"/>
  <c r="D236"/>
  <c r="G236"/>
  <c r="D237"/>
  <c r="G237"/>
  <c r="D238"/>
  <c r="G238"/>
  <c r="D239"/>
  <c r="G239"/>
  <c r="D240"/>
  <c r="G240"/>
  <c r="B243"/>
  <c r="C243"/>
  <c r="E243"/>
  <c r="F243"/>
  <c r="D124" l="1"/>
  <c r="D5"/>
  <c r="D243" s="1"/>
  <c r="G124"/>
  <c r="G5"/>
  <c r="G243" l="1"/>
</calcChain>
</file>

<file path=xl/sharedStrings.xml><?xml version="1.0" encoding="utf-8"?>
<sst xmlns="http://schemas.openxmlformats.org/spreadsheetml/2006/main" count="246" uniqueCount="132">
  <si>
    <t>III. Total de Egresos (III = I + II)</t>
  </si>
  <si>
    <t>0908 CLÍNICA DE DESINTOXICACIÓN DE LEÓN</t>
  </si>
  <si>
    <t>0907 CENTRO ESTATAL DE CUIDADOS CRÍTICOS SALA</t>
  </si>
  <si>
    <t>0906 CENTRO DE PRIMER RESPUESTA PENJAMO</t>
  </si>
  <si>
    <t>0905 CONSEJO ESTATAL DE TRANSPLANTES (COETRA)</t>
  </si>
  <si>
    <t>0904 COGUSIDA</t>
  </si>
  <si>
    <t>0903 SISTEMA DE URGENCIAS DEL ESTADO DE GTO.</t>
  </si>
  <si>
    <t>0902 CENTRO ESTATAL DE TRANFUSION SANGUINEA</t>
  </si>
  <si>
    <t>0901 LABORATORIO ESTATAL DE SALUD PUBLICA</t>
  </si>
  <si>
    <t>0846 HOSPITAL DE LOS PUEBLOS DEL RINCÓN</t>
  </si>
  <si>
    <t>0845 HOSPITAL MATERNO INFANTIL DE IRAPUATO</t>
  </si>
  <si>
    <t>0844 HOSP.D ESPECIALIDADES PEDIÁTRICO DE LEON</t>
  </si>
  <si>
    <t>0843 HOSPITAL MATERNO CELAYA</t>
  </si>
  <si>
    <t>0842 HOSPITAL MATERNO SAN LUIS DE LA PAZ</t>
  </si>
  <si>
    <t>0841 HOSPITAL COMUNITARIO SAN DIEGO DE LA UNÓ</t>
  </si>
  <si>
    <t>0840 HOSPITAL COMUNITARIO YURIRIA</t>
  </si>
  <si>
    <t>0839 HOSPITAL COMUNITARIO MOROLEÓN</t>
  </si>
  <si>
    <t>0838 HOSPITALA COMUNITARIO JARAL DEL PROGRESO</t>
  </si>
  <si>
    <t>0837 HOSPITAL COMUNITARIO HUANIMARO</t>
  </si>
  <si>
    <t>0835 HOSPITAL COMUNITARIO VILLAGRAN</t>
  </si>
  <si>
    <t>0834 HOSPITAL COMUNITARIO TARIMORO</t>
  </si>
  <si>
    <t>0833 HOSPITAL COMUNITARIO CORTAZAR</t>
  </si>
  <si>
    <t>0832 HOSPITAL COMUNITARIO JUVENTINO ROSAS</t>
  </si>
  <si>
    <t>0831 HOSPITAL COMUNITARIO MANUEL DOBLADO</t>
  </si>
  <si>
    <t>0830 HOSPITAL COMUNITARIO APASEO EL ALTO</t>
  </si>
  <si>
    <t>0829 HOSPITAL COMUNITARIO ABASOLO</t>
  </si>
  <si>
    <t>0828 HOSPITAL GENERAL VALLE DE SANTIAGO</t>
  </si>
  <si>
    <t>0827 HOSPITAL GENERAL DE SILAO</t>
  </si>
  <si>
    <t>0826 HOSPITAL GENERAL DE SAN JOSE ITURBIDE</t>
  </si>
  <si>
    <t>0825 HOSDPITAL COMUNITARIO JERECUARO</t>
  </si>
  <si>
    <t>0824 HOSDPITAL COMUNITARIO APASEO EL GDE.</t>
  </si>
  <si>
    <t>0823 HOSDPITAL COMUNITARIO COMONFORT</t>
  </si>
  <si>
    <t>0819 HOSDPITAL COMUNITARIO ROMITA</t>
  </si>
  <si>
    <t>0817 HOSDPITAL COMUNITARIO SAN FCO. RINCON</t>
  </si>
  <si>
    <t>0816 HOSDPITAL COMUNITARIO SAN FELIPE</t>
  </si>
  <si>
    <t>0815 COORDINACION INTERSECTORIAL</t>
  </si>
  <si>
    <t>0814 HOSPITAL SAN LUIS DE LA PAZ</t>
  </si>
  <si>
    <t>0813 HOSPITAL PENJAMO</t>
  </si>
  <si>
    <t>0812 HOSPITAL PSIQUIÁTRICO</t>
  </si>
  <si>
    <t>0811 HOSPITAL MATERNO INFANTIL</t>
  </si>
  <si>
    <t>0810 HOSPITAL URIANGATO</t>
  </si>
  <si>
    <t>0809 HOSPITAL SALVATIERRA</t>
  </si>
  <si>
    <t>0808 HOSPITAL SALAMANCA</t>
  </si>
  <si>
    <t>0807 HOSPITAL LEÓN</t>
  </si>
  <si>
    <t>0806 HOSPITAL IRAPUATO</t>
  </si>
  <si>
    <t>0805 HOSPITAL GUANAJUATO</t>
  </si>
  <si>
    <t>0804 HOSPITAL DOLORES HIDALGO</t>
  </si>
  <si>
    <t>0803 HOSPITAL CELAYA</t>
  </si>
  <si>
    <t>0802 HOSPITAL ALLENDE</t>
  </si>
  <si>
    <t>0801 HOSPITAL  ACÁMBARO</t>
  </si>
  <si>
    <t>0754 UNIDAD MÉDICA MUNICIPIO CD  MANUEL DOBLA</t>
  </si>
  <si>
    <t>0753 UNIDAD MÉDICA MUNICIPIO PURÍSIMA DEL RIN</t>
  </si>
  <si>
    <t>0752 UNIDAD MÉDICA MUNICIPIO SAN FRANCISCO DE</t>
  </si>
  <si>
    <t>0751 UNIDAD MÉDICA MUNICIPIO ROMITA</t>
  </si>
  <si>
    <t>0750 UNIDAD MÉDICA MUNICIPIO SILAO</t>
  </si>
  <si>
    <t>0749 UNIDAD MÉDICA MUNICIPIO LEÓN</t>
  </si>
  <si>
    <t>0748 UNIDAD MÉDICA MUNICIPIO PENJAMO</t>
  </si>
  <si>
    <t>0747 UNIDAD MÉDICA MUNICIPIO PUEBLO NUEVO</t>
  </si>
  <si>
    <t>0746 UNIDAD MÉDICA MUNICIPIO HUANIMARO</t>
  </si>
  <si>
    <t>0745 UNIDAD MÉDICA MUNICIPIO CUERAMARO</t>
  </si>
  <si>
    <t>0744 UNIDAD MÉDICA MUNICIPIO ABASOLO</t>
  </si>
  <si>
    <t>0743 UNIDAD MÉDICA MUNICIPIO IRAPUATO</t>
  </si>
  <si>
    <t>0742 UNIDAD MÉDICA MUNICIPIO MOROLEON</t>
  </si>
  <si>
    <t>0741 UNIDAD MÉDICA MUNICIPIO URIANGATO</t>
  </si>
  <si>
    <t>0740 UNIDAD MÉDICA MUNICIPIO JARAL DEL PROGRE</t>
  </si>
  <si>
    <t>0739 UNIDAD MÉDICA MUNICIPIO JARAL DEL PROGRE</t>
  </si>
  <si>
    <t>0738 UNIDAD MÉDICA MUNICIPIO VALLE DE SANTIAG</t>
  </si>
  <si>
    <t>0737 UNIDAD MÉDICA MUNICIPIO SALAMANCA</t>
  </si>
  <si>
    <t>0736 UNIDAD MÉDICA MUNICIPIO JERÉCUARO</t>
  </si>
  <si>
    <t>0735 UNIDAD MÉDICA MUNICIPIO TARANDACUAO</t>
  </si>
  <si>
    <t>0734 UNIDAD MÉDICA MUNICIPIO SANTIAGO MARAVAT</t>
  </si>
  <si>
    <t>0733 UNIDAD MÉDICA MUNICIPIO CORONEO</t>
  </si>
  <si>
    <t>0732 UNIDAD MÉDICA MUNICIPIO SALVATIERRA</t>
  </si>
  <si>
    <t>0731 UNIDAD MÉDICA MUNICIPIO ACAMBARO</t>
  </si>
  <si>
    <t>0730 UNIDAD MÉDICA MUNICIPIO APASEO EL GRANDE</t>
  </si>
  <si>
    <t>0729 UNIDAD MÉDICA MUNICIPIO APASEO EL ALTO</t>
  </si>
  <si>
    <t>0728 UNIDAD MÉDICA MUNICIPIO VILLAGRAN</t>
  </si>
  <si>
    <t>0727 UNIDAD MÉDICA MUNICIPIO COMONFORT</t>
  </si>
  <si>
    <t>0726 UNIDAD MÉDICA MUNICIPIO TARIMORO</t>
  </si>
  <si>
    <t>0725 UNIDAD MÉDICA MUNICIPIO CORTAZAR</t>
  </si>
  <si>
    <t>0724 UNIDAD MÉDICA MUNICIPIO SANTA CRUZ DE JU</t>
  </si>
  <si>
    <t>0723 UNIDAD MÉDICA MUNICIPIO CELAYA</t>
  </si>
  <si>
    <t>0722 UNIDAD MÉDICA MUNICIPIO XICHU</t>
  </si>
  <si>
    <t>0721 UNIDAD MÉDICA MUNICIPIO ATARJEA</t>
  </si>
  <si>
    <t>0720 UNIDAD MÉDICA MUNICIPIO TIERRA BLANCA</t>
  </si>
  <si>
    <t>0719 UNIDAD MÉDICA MUNICIPIO SANTA CATARINA</t>
  </si>
  <si>
    <t>0718 UNIDAD MÉDICA MUNICIPIO VICTORIA</t>
  </si>
  <si>
    <t>0717 UNIDAD MÉDICA MUNICIPIO SAN LUIS DE LA P</t>
  </si>
  <si>
    <t>0716 UNIDAD MÉDICA MUNICIPIO SAN JOSE ITURBID</t>
  </si>
  <si>
    <t>0715 UNIDAD MÉDICA MUNICIPIO DR  MORA</t>
  </si>
  <si>
    <t>0714 UNIDAD MÉDICA MUNICIPIO SAN MIGUEL DE AL</t>
  </si>
  <si>
    <t>0713 UNIDAD MÉDICA MUNICIPIO OCAMPO</t>
  </si>
  <si>
    <t>0712 UNIDAD MÉDICA MUNICIPIO SAN FÉLIPE</t>
  </si>
  <si>
    <t>0711 UNIDAD MÉDICA MUNICIPIO SAN DIEGO DE LA</t>
  </si>
  <si>
    <t>0710 UNIDAD MÉDICA MUNICIPIO DOLORES HIDALGO</t>
  </si>
  <si>
    <t>0709 UNIDAD MÉDICA MUNICIPIO GUANAJUATO</t>
  </si>
  <si>
    <t>0708 JUR SANIT NO. VIII SED SAN FCO DEL RINC</t>
  </si>
  <si>
    <t>0707 JUR SANIT NO. VII SEDE LEON</t>
  </si>
  <si>
    <t>0706 JUR SANIT NO. VI SEDE IRAPUATO</t>
  </si>
  <si>
    <t>0705 JUR SANIT NO. V SEDE SALAMANCA</t>
  </si>
  <si>
    <t>0704 JUR SANIT NO. IV SEDE ACAMBARO</t>
  </si>
  <si>
    <t>0703 JUR SANIT NO. III SEDE CELAYA</t>
  </si>
  <si>
    <t>0702 JUR SANIT NO. II SEDE SAN MIGUEL DE ALLE</t>
  </si>
  <si>
    <t>0701 JUR SANIT NO. I CON SEDE EN GTO</t>
  </si>
  <si>
    <t>0601 DES DEL DIRECTOR GENERAL DE PERSONAL</t>
  </si>
  <si>
    <t>0502 DIRECCIÓN DE RECURSOS MATERIALES;</t>
  </si>
  <si>
    <t>0501 DES DIR GENERAL DE ADMINISTRACIÓN</t>
  </si>
  <si>
    <t>0401 DES  DIR GRAL DE REG Y  FOMENTO SANITARI</t>
  </si>
  <si>
    <t>0301 DES DIR GRAL DE PLANEACION Y DESARROLLO</t>
  </si>
  <si>
    <t>0201 DES. DIR GRAL DE SERVICIOS DE SALUD</t>
  </si>
  <si>
    <t>0107 COORDINACIÓN GENERAL DE ADMINISTRACIÓN Y</t>
  </si>
  <si>
    <t>0106 COORDINACIÓN GENERAL DE SALUD PÚBLICA</t>
  </si>
  <si>
    <t>0105 COMITE ESTAL DE PATRONATOS Y VOLUNTARIAD</t>
  </si>
  <si>
    <t>0104 COORDINACION DE CONTRALORIA INTERNA</t>
  </si>
  <si>
    <t>0103 COORDINACION DE ASUNTOS JURIDICOS</t>
  </si>
  <si>
    <t>0102 COORDINACION DE COMUNICACION SOCIAL</t>
  </si>
  <si>
    <t>0101 DESPACHO DEL DIRECTOR GENERAL DEL ISAPEG</t>
  </si>
  <si>
    <t>(II=A+B+C+D+E+F+G+H)</t>
  </si>
  <si>
    <t>II. Gasto Etiquetado</t>
  </si>
  <si>
    <t>0847 HOSPITAL COMUNITARIO LAS JOYAS</t>
  </si>
  <si>
    <t>(I=A+B+C+D+E+F+G+H)</t>
  </si>
  <si>
    <t>I. Gasto No Etiquetado</t>
  </si>
  <si>
    <t>Subejercicio ( e)</t>
  </si>
  <si>
    <t>Pagado</t>
  </si>
  <si>
    <t>Devengado</t>
  </si>
  <si>
    <t>Modificado</t>
  </si>
  <si>
    <t>Ampliaciones/ (Reducciones)</t>
  </si>
  <si>
    <t>Aprobado (d)</t>
  </si>
  <si>
    <t>Concepto (c)</t>
  </si>
  <si>
    <t>Egresos</t>
  </si>
  <si>
    <t>INSTITUTO DE SALUD PUBLICA DEL ESTADO DE GUANAJUATO
Estado Analítico del Ejercicio del Presupuesto de Egresos Detallado - LDF
Clasificación Administrativa
al 31 de Marzo de 2018
PESOS</t>
  </si>
  <si>
    <t>Bajo protesta de decir verdad declaramos que los Estados Financieros y sus Notas son razonablemente correctos y son responsabilidad del emisor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</si>
</sst>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0">
    <font>
      <sz val="10"/>
      <color theme="1"/>
      <name val="Times New Roman"/>
      <family val="2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0"/>
      <color theme="0"/>
      <name val="Times New Roman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 applyFill="1" applyBorder="1"/>
    <xf numFmtId="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justify" vertical="center" wrapText="1"/>
    </xf>
    <xf numFmtId="43" fontId="3" fillId="0" borderId="0" xfId="0" applyNumberFormat="1" applyFont="1" applyFill="1" applyBorder="1"/>
    <xf numFmtId="43" fontId="6" fillId="0" borderId="0" xfId="1" applyFont="1" applyFill="1" applyBorder="1"/>
    <xf numFmtId="0" fontId="6" fillId="0" borderId="0" xfId="0" applyFont="1" applyFill="1" applyBorder="1"/>
    <xf numFmtId="4" fontId="7" fillId="0" borderId="2" xfId="0" applyNumberFormat="1" applyFont="1" applyBorder="1" applyAlignment="1">
      <alignment vertical="center"/>
    </xf>
    <xf numFmtId="0" fontId="7" fillId="0" borderId="2" xfId="0" applyFont="1" applyBorder="1" applyAlignment="1">
      <alignment horizontal="justify" vertical="center" wrapText="1"/>
    </xf>
    <xf numFmtId="4" fontId="2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left" vertical="center" wrapText="1"/>
    </xf>
    <xf numFmtId="43" fontId="4" fillId="0" borderId="0" xfId="1" applyFont="1" applyFill="1" applyBorder="1"/>
    <xf numFmtId="0" fontId="4" fillId="0" borderId="0" xfId="0" applyFont="1" applyFill="1" applyBorder="1"/>
    <xf numFmtId="0" fontId="7" fillId="0" borderId="2" xfId="0" applyFont="1" applyBorder="1" applyAlignment="1">
      <alignment horizontal="left" vertical="center" wrapText="1"/>
    </xf>
    <xf numFmtId="43" fontId="5" fillId="0" borderId="0" xfId="1" applyFont="1" applyFill="1" applyBorder="1"/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4" fontId="2" fillId="0" borderId="3" xfId="0" applyNumberFormat="1" applyFont="1" applyBorder="1" applyAlignment="1">
      <alignment vertical="center"/>
    </xf>
    <xf numFmtId="0" fontId="7" fillId="0" borderId="3" xfId="0" applyFont="1" applyBorder="1" applyAlignment="1">
      <alignment horizontal="justify" vertical="center" wrapText="1"/>
    </xf>
    <xf numFmtId="0" fontId="8" fillId="2" borderId="4" xfId="0" applyFont="1" applyFill="1" applyBorder="1" applyAlignment="1">
      <alignment horizontal="center" vertical="top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top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9" fillId="0" borderId="0" xfId="0" applyFont="1" applyFill="1" applyBorder="1"/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52"/>
  <sheetViews>
    <sheetView tabSelected="1" workbookViewId="0">
      <selection sqref="A1:G1"/>
    </sheetView>
  </sheetViews>
  <sheetFormatPr baseColWidth="10" defaultRowHeight="11.25"/>
  <cols>
    <col min="1" max="1" width="53.6640625" style="1" customWidth="1"/>
    <col min="2" max="7" width="16.83203125" style="1" customWidth="1"/>
    <col min="8" max="8" width="7.6640625" style="2" customWidth="1"/>
    <col min="9" max="10" width="12" style="2"/>
    <col min="11" max="11" width="21.83203125" style="2" bestFit="1" customWidth="1"/>
    <col min="12" max="12" width="28.33203125" style="2" bestFit="1" customWidth="1"/>
    <col min="13" max="13" width="20.5" style="2" bestFit="1" customWidth="1"/>
    <col min="14" max="14" width="19.33203125" style="2" bestFit="1" customWidth="1"/>
    <col min="15" max="15" width="21.1640625" style="2" bestFit="1" customWidth="1"/>
    <col min="16" max="16" width="25.33203125" style="2" bestFit="1" customWidth="1"/>
    <col min="17" max="35" width="12" style="2"/>
    <col min="36" max="16384" width="12" style="1"/>
  </cols>
  <sheetData>
    <row r="1" spans="1:23" s="1" customFormat="1" ht="56.1" customHeight="1">
      <c r="A1" s="29" t="s">
        <v>130</v>
      </c>
      <c r="B1" s="28"/>
      <c r="C1" s="28"/>
      <c r="D1" s="28"/>
      <c r="E1" s="28"/>
      <c r="F1" s="28"/>
      <c r="G1" s="27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s="1" customFormat="1">
      <c r="A2" s="26"/>
      <c r="B2" s="25" t="s">
        <v>129</v>
      </c>
      <c r="C2" s="25"/>
      <c r="D2" s="25"/>
      <c r="E2" s="25"/>
      <c r="F2" s="25"/>
      <c r="G2" s="24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s="1" customFormat="1" ht="22.5">
      <c r="A3" s="23" t="s">
        <v>128</v>
      </c>
      <c r="B3" s="22" t="s">
        <v>127</v>
      </c>
      <c r="C3" s="22" t="s">
        <v>126</v>
      </c>
      <c r="D3" s="22" t="s">
        <v>125</v>
      </c>
      <c r="E3" s="22" t="s">
        <v>124</v>
      </c>
      <c r="F3" s="22" t="s">
        <v>123</v>
      </c>
      <c r="G3" s="21" t="s">
        <v>122</v>
      </c>
      <c r="H3" s="2"/>
      <c r="I3" s="18"/>
      <c r="J3" s="17"/>
      <c r="K3" s="16"/>
      <c r="L3" s="16"/>
      <c r="M3" s="16"/>
      <c r="N3" s="16"/>
      <c r="O3" s="16"/>
      <c r="P3" s="16"/>
      <c r="Q3" s="2"/>
      <c r="R3" s="2"/>
      <c r="S3" s="2"/>
      <c r="T3" s="2"/>
      <c r="U3" s="2"/>
      <c r="V3" s="2"/>
      <c r="W3" s="2"/>
    </row>
    <row r="4" spans="1:23" s="1" customFormat="1" ht="12.75">
      <c r="A4" s="20" t="s">
        <v>121</v>
      </c>
      <c r="B4" s="19"/>
      <c r="C4" s="19"/>
      <c r="D4" s="19"/>
      <c r="E4" s="19"/>
      <c r="F4" s="19"/>
      <c r="G4" s="19"/>
      <c r="H4" s="2"/>
      <c r="I4" s="18"/>
      <c r="J4" s="17"/>
      <c r="K4" s="16"/>
      <c r="L4" s="16"/>
      <c r="M4" s="16"/>
      <c r="N4" s="16"/>
      <c r="O4" s="16"/>
      <c r="P4" s="16"/>
      <c r="Q4" s="2"/>
      <c r="R4" s="2"/>
      <c r="S4" s="2"/>
      <c r="T4" s="2"/>
      <c r="U4" s="2"/>
      <c r="V4" s="2"/>
      <c r="W4" s="2"/>
    </row>
    <row r="5" spans="1:23" s="1" customFormat="1" ht="12.75">
      <c r="A5" s="9" t="s">
        <v>120</v>
      </c>
      <c r="B5" s="8">
        <f>SUM(B6:B121)</f>
        <v>4101402107.6700001</v>
      </c>
      <c r="C5" s="8">
        <f>SUM(C6:C121)</f>
        <v>949781460.52999926</v>
      </c>
      <c r="D5" s="8">
        <f>SUM(D6:D121)</f>
        <v>5051183568.1999998</v>
      </c>
      <c r="E5" s="8">
        <f>SUM(E6:E121)</f>
        <v>759473123.3299998</v>
      </c>
      <c r="F5" s="8">
        <f>SUM(F6:F121)</f>
        <v>759512270.3299998</v>
      </c>
      <c r="G5" s="8">
        <f>SUM(G6:G121)</f>
        <v>4291710444.8699999</v>
      </c>
      <c r="H5" s="2"/>
      <c r="I5" s="7"/>
      <c r="J5" s="7"/>
      <c r="K5" s="6"/>
      <c r="L5" s="6"/>
      <c r="M5" s="6"/>
      <c r="N5" s="6"/>
      <c r="O5" s="6"/>
      <c r="P5" s="6"/>
      <c r="Q5" s="2"/>
      <c r="R5" s="5"/>
      <c r="S5" s="5"/>
      <c r="T5" s="5"/>
      <c r="U5" s="5"/>
      <c r="V5" s="5"/>
      <c r="W5" s="5"/>
    </row>
    <row r="6" spans="1:23" s="1" customFormat="1" ht="12.75">
      <c r="A6" s="12" t="s">
        <v>116</v>
      </c>
      <c r="B6" s="10">
        <v>3949580</v>
      </c>
      <c r="C6" s="10">
        <v>11118</v>
      </c>
      <c r="D6" s="10">
        <f>B6+C6</f>
        <v>3960698</v>
      </c>
      <c r="E6" s="10">
        <v>547927.43000000005</v>
      </c>
      <c r="F6" s="10">
        <v>547927.43000000005</v>
      </c>
      <c r="G6" s="10">
        <f>D6-E6</f>
        <v>3412770.57</v>
      </c>
      <c r="H6" s="2"/>
      <c r="I6" s="14"/>
      <c r="J6" s="14"/>
      <c r="K6" s="13"/>
      <c r="L6" s="13"/>
      <c r="M6" s="13"/>
      <c r="N6" s="13"/>
      <c r="O6" s="13"/>
      <c r="P6" s="13"/>
      <c r="Q6" s="2"/>
      <c r="R6" s="5"/>
      <c r="S6" s="5"/>
      <c r="T6" s="5"/>
      <c r="U6" s="5"/>
      <c r="V6" s="5"/>
      <c r="W6" s="5"/>
    </row>
    <row r="7" spans="1:23" s="1" customFormat="1" ht="12.75">
      <c r="A7" s="12" t="s">
        <v>115</v>
      </c>
      <c r="B7" s="10">
        <v>3667648</v>
      </c>
      <c r="C7" s="10">
        <v>1984</v>
      </c>
      <c r="D7" s="10">
        <f>B7+C7</f>
        <v>3669632</v>
      </c>
      <c r="E7" s="10">
        <v>674734.48</v>
      </c>
      <c r="F7" s="10">
        <v>674734.48</v>
      </c>
      <c r="G7" s="10">
        <f>D7-E7</f>
        <v>2994897.52</v>
      </c>
      <c r="H7" s="2"/>
      <c r="I7" s="14"/>
      <c r="J7" s="14"/>
      <c r="K7" s="13"/>
      <c r="L7" s="13"/>
      <c r="M7" s="13"/>
      <c r="N7" s="13"/>
      <c r="O7" s="13"/>
      <c r="P7" s="13"/>
      <c r="Q7" s="2"/>
      <c r="R7" s="5"/>
      <c r="S7" s="5"/>
      <c r="T7" s="5"/>
      <c r="U7" s="5"/>
      <c r="V7" s="5"/>
      <c r="W7" s="5"/>
    </row>
    <row r="8" spans="1:23" s="1" customFormat="1" ht="12.75">
      <c r="A8" s="12" t="s">
        <v>114</v>
      </c>
      <c r="B8" s="10">
        <v>8743974</v>
      </c>
      <c r="C8" s="10">
        <v>6510392</v>
      </c>
      <c r="D8" s="10">
        <f>B8+C8</f>
        <v>15254366</v>
      </c>
      <c r="E8" s="10">
        <v>5940263.1100000003</v>
      </c>
      <c r="F8" s="10">
        <v>5940263.1100000003</v>
      </c>
      <c r="G8" s="10">
        <f>D8-E8</f>
        <v>9314102.8900000006</v>
      </c>
      <c r="H8" s="2"/>
      <c r="I8" s="14"/>
      <c r="J8" s="14"/>
      <c r="K8" s="13"/>
      <c r="L8" s="13"/>
      <c r="M8" s="13"/>
      <c r="N8" s="13"/>
      <c r="O8" s="13"/>
      <c r="P8" s="13"/>
      <c r="Q8" s="2"/>
      <c r="R8" s="5"/>
      <c r="S8" s="5"/>
      <c r="T8" s="5"/>
      <c r="U8" s="5"/>
      <c r="V8" s="5"/>
      <c r="W8" s="5"/>
    </row>
    <row r="9" spans="1:23" s="1" customFormat="1" ht="12.75">
      <c r="A9" s="12" t="s">
        <v>113</v>
      </c>
      <c r="B9" s="10">
        <v>4369360</v>
      </c>
      <c r="C9" s="10">
        <v>35395.08</v>
      </c>
      <c r="D9" s="10">
        <f>B9+C9</f>
        <v>4404755.08</v>
      </c>
      <c r="E9" s="10">
        <v>902190.76</v>
      </c>
      <c r="F9" s="10">
        <v>902190.76</v>
      </c>
      <c r="G9" s="10">
        <f>D9-E9</f>
        <v>3502564.3200000003</v>
      </c>
      <c r="H9" s="2"/>
      <c r="I9" s="14"/>
      <c r="J9" s="14"/>
      <c r="K9" s="13"/>
      <c r="L9" s="13"/>
      <c r="M9" s="13"/>
      <c r="N9" s="13"/>
      <c r="O9" s="13"/>
      <c r="P9" s="13"/>
      <c r="Q9" s="2"/>
      <c r="R9" s="5"/>
      <c r="S9" s="5"/>
      <c r="T9" s="5"/>
      <c r="U9" s="5"/>
      <c r="V9" s="5"/>
      <c r="W9" s="5"/>
    </row>
    <row r="10" spans="1:23" s="1" customFormat="1" ht="12.75">
      <c r="A10" s="12" t="s">
        <v>111</v>
      </c>
      <c r="B10" s="10">
        <v>3410433</v>
      </c>
      <c r="C10" s="10">
        <v>0</v>
      </c>
      <c r="D10" s="10">
        <f>B10+C10</f>
        <v>3410433</v>
      </c>
      <c r="E10" s="10">
        <v>634472.55000000005</v>
      </c>
      <c r="F10" s="10">
        <v>634472.55000000005</v>
      </c>
      <c r="G10" s="10">
        <f>D10-E10</f>
        <v>2775960.45</v>
      </c>
      <c r="H10" s="2"/>
      <c r="I10" s="14"/>
      <c r="J10" s="14"/>
      <c r="K10" s="13"/>
      <c r="L10" s="13"/>
      <c r="M10" s="13"/>
      <c r="N10" s="13"/>
      <c r="O10" s="13"/>
      <c r="P10" s="13"/>
      <c r="Q10" s="2"/>
      <c r="R10" s="5"/>
      <c r="S10" s="5"/>
      <c r="T10" s="5"/>
      <c r="U10" s="5"/>
      <c r="V10" s="5"/>
      <c r="W10" s="5"/>
    </row>
    <row r="11" spans="1:23" s="1" customFormat="1" ht="12.75">
      <c r="A11" s="12" t="s">
        <v>110</v>
      </c>
      <c r="B11" s="10">
        <v>3859227</v>
      </c>
      <c r="C11" s="10">
        <v>0</v>
      </c>
      <c r="D11" s="10">
        <f>B11+C11</f>
        <v>3859227</v>
      </c>
      <c r="E11" s="10">
        <v>731188.17</v>
      </c>
      <c r="F11" s="10">
        <v>731188.17</v>
      </c>
      <c r="G11" s="10">
        <f>D11-E11</f>
        <v>3128038.83</v>
      </c>
      <c r="H11" s="2"/>
      <c r="I11" s="14"/>
      <c r="J11" s="14"/>
      <c r="K11" s="13"/>
      <c r="L11" s="13"/>
      <c r="M11" s="13"/>
      <c r="N11" s="13"/>
      <c r="O11" s="13"/>
      <c r="P11" s="13"/>
      <c r="Q11" s="2"/>
      <c r="R11" s="5"/>
      <c r="S11" s="5"/>
      <c r="T11" s="5"/>
      <c r="U11" s="5"/>
      <c r="V11" s="5"/>
      <c r="W11" s="5"/>
    </row>
    <row r="12" spans="1:23" s="1" customFormat="1" ht="12.75">
      <c r="A12" s="12" t="s">
        <v>109</v>
      </c>
      <c r="B12" s="10">
        <v>266891667.71000001</v>
      </c>
      <c r="C12" s="10">
        <v>79869396.430000007</v>
      </c>
      <c r="D12" s="10">
        <f>B12+C12</f>
        <v>346761064.13999999</v>
      </c>
      <c r="E12" s="10">
        <v>115358207.72</v>
      </c>
      <c r="F12" s="10">
        <v>115358207.72</v>
      </c>
      <c r="G12" s="10">
        <f>D12-E12</f>
        <v>231402856.41999999</v>
      </c>
      <c r="H12" s="2"/>
      <c r="I12" s="14"/>
      <c r="J12" s="14"/>
      <c r="K12" s="13"/>
      <c r="L12" s="13"/>
      <c r="M12" s="13"/>
      <c r="N12" s="13"/>
      <c r="O12" s="13"/>
      <c r="P12" s="13"/>
      <c r="Q12" s="2"/>
      <c r="R12" s="5"/>
      <c r="S12" s="5"/>
      <c r="T12" s="5"/>
      <c r="U12" s="5"/>
      <c r="V12" s="5"/>
      <c r="W12" s="5"/>
    </row>
    <row r="13" spans="1:23" s="1" customFormat="1" ht="12.75">
      <c r="A13" s="12" t="s">
        <v>108</v>
      </c>
      <c r="B13" s="10">
        <v>595778776.48000002</v>
      </c>
      <c r="C13" s="10">
        <v>949564859.38999999</v>
      </c>
      <c r="D13" s="10">
        <f>B13+C13</f>
        <v>1545343635.8699999</v>
      </c>
      <c r="E13" s="10">
        <v>68211395.859999999</v>
      </c>
      <c r="F13" s="10">
        <v>68211395.859999999</v>
      </c>
      <c r="G13" s="10">
        <f>D13-E13</f>
        <v>1477132240.01</v>
      </c>
      <c r="H13" s="2"/>
      <c r="I13" s="14"/>
      <c r="J13" s="14"/>
      <c r="K13" s="13"/>
      <c r="L13" s="13"/>
      <c r="M13" s="13"/>
      <c r="N13" s="13"/>
      <c r="O13" s="13"/>
      <c r="P13" s="13"/>
      <c r="Q13" s="2"/>
      <c r="R13" s="5"/>
      <c r="S13" s="5"/>
      <c r="T13" s="5"/>
      <c r="U13" s="5"/>
      <c r="V13" s="5"/>
      <c r="W13" s="5"/>
    </row>
    <row r="14" spans="1:23" s="1" customFormat="1" ht="12.75">
      <c r="A14" s="12" t="s">
        <v>107</v>
      </c>
      <c r="B14" s="10">
        <v>4342568</v>
      </c>
      <c r="C14" s="10">
        <v>0</v>
      </c>
      <c r="D14" s="10">
        <f>B14+C14</f>
        <v>4342568</v>
      </c>
      <c r="E14" s="10">
        <v>717761.96</v>
      </c>
      <c r="F14" s="10">
        <v>717761.96</v>
      </c>
      <c r="G14" s="10">
        <f>D14-E14</f>
        <v>3624806.04</v>
      </c>
      <c r="H14" s="2"/>
      <c r="I14" s="14"/>
      <c r="J14" s="14"/>
      <c r="K14" s="13"/>
      <c r="L14" s="13"/>
      <c r="M14" s="13"/>
      <c r="N14" s="13"/>
      <c r="O14" s="13"/>
      <c r="P14" s="13"/>
      <c r="Q14" s="2"/>
      <c r="R14" s="5"/>
      <c r="S14" s="5"/>
      <c r="T14" s="5"/>
      <c r="U14" s="5"/>
      <c r="V14" s="5"/>
      <c r="W14" s="5"/>
    </row>
    <row r="15" spans="1:23" s="1" customFormat="1" ht="12.75">
      <c r="A15" s="12" t="s">
        <v>106</v>
      </c>
      <c r="B15" s="10">
        <v>25112113</v>
      </c>
      <c r="C15" s="10">
        <v>6692925.2400000002</v>
      </c>
      <c r="D15" s="10">
        <f>B15+C15</f>
        <v>31805038.240000002</v>
      </c>
      <c r="E15" s="10">
        <v>7998662.6699999999</v>
      </c>
      <c r="F15" s="10">
        <v>7998662.6699999999</v>
      </c>
      <c r="G15" s="10">
        <f>D15-E15</f>
        <v>23806375.57</v>
      </c>
      <c r="H15" s="2"/>
      <c r="I15" s="14"/>
      <c r="J15" s="14"/>
      <c r="K15" s="13"/>
      <c r="L15" s="13"/>
      <c r="M15" s="13"/>
      <c r="N15" s="13"/>
      <c r="O15" s="13"/>
      <c r="P15" s="13"/>
      <c r="Q15" s="2"/>
      <c r="R15" s="5"/>
      <c r="S15" s="5"/>
      <c r="T15" s="5"/>
      <c r="U15" s="5"/>
      <c r="V15" s="5"/>
      <c r="W15" s="5"/>
    </row>
    <row r="16" spans="1:23" s="1" customFormat="1" ht="12.75">
      <c r="A16" s="12" t="s">
        <v>105</v>
      </c>
      <c r="B16" s="10">
        <v>8236456</v>
      </c>
      <c r="C16" s="10">
        <v>83765693.959999993</v>
      </c>
      <c r="D16" s="10">
        <f>B16+C16</f>
        <v>92002149.959999993</v>
      </c>
      <c r="E16" s="10">
        <v>182120.42</v>
      </c>
      <c r="F16" s="10">
        <v>182120.42</v>
      </c>
      <c r="G16" s="10">
        <f>D16-E16</f>
        <v>91820029.539999992</v>
      </c>
      <c r="H16" s="2"/>
      <c r="I16" s="14"/>
      <c r="J16" s="14"/>
      <c r="K16" s="13"/>
      <c r="L16" s="13"/>
      <c r="M16" s="13"/>
      <c r="N16" s="13"/>
      <c r="O16" s="13"/>
      <c r="P16" s="13"/>
      <c r="Q16" s="2"/>
      <c r="R16" s="5"/>
      <c r="S16" s="5"/>
      <c r="T16" s="5"/>
      <c r="U16" s="5"/>
      <c r="V16" s="5"/>
      <c r="W16" s="5"/>
    </row>
    <row r="17" spans="1:23" s="1" customFormat="1" ht="12.75">
      <c r="A17" s="12" t="s">
        <v>104</v>
      </c>
      <c r="B17" s="10">
        <v>22983017</v>
      </c>
      <c r="C17" s="10">
        <v>-601928.5</v>
      </c>
      <c r="D17" s="10">
        <f>B17+C17</f>
        <v>22381088.5</v>
      </c>
      <c r="E17" s="10">
        <v>4471528.18</v>
      </c>
      <c r="F17" s="10">
        <v>4471528.18</v>
      </c>
      <c r="G17" s="10">
        <f>D17-E17</f>
        <v>17909560.32</v>
      </c>
      <c r="H17" s="2"/>
      <c r="I17" s="14"/>
      <c r="J17" s="14"/>
      <c r="K17" s="13"/>
      <c r="L17" s="13"/>
      <c r="M17" s="13"/>
      <c r="N17" s="13"/>
      <c r="O17" s="13"/>
      <c r="P17" s="13"/>
      <c r="Q17" s="2"/>
      <c r="R17" s="5"/>
      <c r="S17" s="5"/>
      <c r="T17" s="5"/>
      <c r="U17" s="5"/>
      <c r="V17" s="5"/>
      <c r="W17" s="5"/>
    </row>
    <row r="18" spans="1:23" s="1" customFormat="1" ht="12.75">
      <c r="A18" s="12" t="s">
        <v>103</v>
      </c>
      <c r="B18" s="10">
        <v>8440043</v>
      </c>
      <c r="C18" s="10">
        <v>0</v>
      </c>
      <c r="D18" s="10">
        <f>B18+C18</f>
        <v>8440043</v>
      </c>
      <c r="E18" s="10">
        <v>1103801.92</v>
      </c>
      <c r="F18" s="10">
        <v>1103801.92</v>
      </c>
      <c r="G18" s="10">
        <f>D18-E18</f>
        <v>7336241.0800000001</v>
      </c>
      <c r="H18" s="2"/>
      <c r="I18" s="14"/>
      <c r="J18" s="14"/>
      <c r="K18" s="13"/>
      <c r="L18" s="13"/>
      <c r="M18" s="13"/>
      <c r="N18" s="13"/>
      <c r="O18" s="13"/>
      <c r="P18" s="13"/>
      <c r="Q18" s="2"/>
      <c r="R18" s="5"/>
      <c r="S18" s="5"/>
      <c r="T18" s="5"/>
      <c r="U18" s="5"/>
      <c r="V18" s="5"/>
      <c r="W18" s="5"/>
    </row>
    <row r="19" spans="1:23" s="1" customFormat="1" ht="12.75">
      <c r="A19" s="12" t="s">
        <v>102</v>
      </c>
      <c r="B19" s="10">
        <v>9336085</v>
      </c>
      <c r="C19" s="10">
        <v>116553.32</v>
      </c>
      <c r="D19" s="10">
        <f>B19+C19</f>
        <v>9452638.3200000003</v>
      </c>
      <c r="E19" s="10">
        <v>1237858.29</v>
      </c>
      <c r="F19" s="10">
        <v>1237858.29</v>
      </c>
      <c r="G19" s="10">
        <f>D19-E19</f>
        <v>8214780.0300000003</v>
      </c>
      <c r="H19" s="2"/>
      <c r="I19" s="14"/>
      <c r="J19" s="14"/>
      <c r="K19" s="13"/>
      <c r="L19" s="13"/>
      <c r="M19" s="13"/>
      <c r="N19" s="13"/>
      <c r="O19" s="13"/>
      <c r="P19" s="13"/>
      <c r="Q19" s="2"/>
      <c r="R19" s="5"/>
      <c r="S19" s="5"/>
      <c r="T19" s="5"/>
      <c r="U19" s="5"/>
      <c r="V19" s="5"/>
      <c r="W19" s="5"/>
    </row>
    <row r="20" spans="1:23" s="1" customFormat="1" ht="12.75">
      <c r="A20" s="12" t="s">
        <v>101</v>
      </c>
      <c r="B20" s="10">
        <v>10492226</v>
      </c>
      <c r="C20" s="10">
        <v>113021.96</v>
      </c>
      <c r="D20" s="10">
        <f>B20+C20</f>
        <v>10605247.960000001</v>
      </c>
      <c r="E20" s="10">
        <v>1393831.9</v>
      </c>
      <c r="F20" s="10">
        <v>1393831.9</v>
      </c>
      <c r="G20" s="10">
        <f>D20-E20</f>
        <v>9211416.0600000005</v>
      </c>
      <c r="H20" s="2"/>
      <c r="I20" s="14"/>
      <c r="J20" s="14"/>
      <c r="K20" s="13"/>
      <c r="L20" s="13"/>
      <c r="M20" s="13"/>
      <c r="N20" s="13"/>
      <c r="O20" s="13"/>
      <c r="P20" s="13"/>
      <c r="Q20" s="2"/>
      <c r="R20" s="5"/>
      <c r="S20" s="5"/>
      <c r="T20" s="5"/>
      <c r="U20" s="5"/>
      <c r="V20" s="5"/>
      <c r="W20" s="5"/>
    </row>
    <row r="21" spans="1:23" s="1" customFormat="1" ht="12.75">
      <c r="A21" s="12" t="s">
        <v>100</v>
      </c>
      <c r="B21" s="10">
        <v>5545261</v>
      </c>
      <c r="C21" s="10">
        <v>480667.48</v>
      </c>
      <c r="D21" s="10">
        <f>B21+C21</f>
        <v>6025928.4800000004</v>
      </c>
      <c r="E21" s="10">
        <v>632529.06000000006</v>
      </c>
      <c r="F21" s="10">
        <v>632529.06000000006</v>
      </c>
      <c r="G21" s="10">
        <f>D21-E21</f>
        <v>5393399.4199999999</v>
      </c>
      <c r="H21" s="2"/>
      <c r="I21" s="14"/>
      <c r="J21" s="14"/>
      <c r="K21" s="13"/>
      <c r="L21" s="13"/>
      <c r="M21" s="13"/>
      <c r="N21" s="13"/>
      <c r="O21" s="13"/>
      <c r="P21" s="13"/>
      <c r="Q21" s="2"/>
      <c r="R21" s="5"/>
      <c r="S21" s="5"/>
      <c r="T21" s="5"/>
      <c r="U21" s="5"/>
      <c r="V21" s="5"/>
      <c r="W21" s="5"/>
    </row>
    <row r="22" spans="1:23" s="1" customFormat="1" ht="12.75">
      <c r="A22" s="12" t="s">
        <v>99</v>
      </c>
      <c r="B22" s="10">
        <v>7718033</v>
      </c>
      <c r="C22" s="10">
        <v>604102</v>
      </c>
      <c r="D22" s="10">
        <f>B22+C22</f>
        <v>8322135</v>
      </c>
      <c r="E22" s="10">
        <v>978841.69</v>
      </c>
      <c r="F22" s="10">
        <v>978841.69</v>
      </c>
      <c r="G22" s="10">
        <f>D22-E22</f>
        <v>7343293.3100000005</v>
      </c>
      <c r="H22" s="2"/>
      <c r="I22" s="14"/>
      <c r="J22" s="14"/>
      <c r="K22" s="13"/>
      <c r="L22" s="13"/>
      <c r="M22" s="13"/>
      <c r="N22" s="13"/>
      <c r="O22" s="13"/>
      <c r="P22" s="13"/>
      <c r="Q22" s="2"/>
      <c r="R22" s="5"/>
      <c r="S22" s="5"/>
      <c r="T22" s="5"/>
      <c r="U22" s="5"/>
      <c r="V22" s="5"/>
      <c r="W22" s="5"/>
    </row>
    <row r="23" spans="1:23" s="1" customFormat="1" ht="12.75">
      <c r="A23" s="12" t="s">
        <v>98</v>
      </c>
      <c r="B23" s="10">
        <v>9232065</v>
      </c>
      <c r="C23" s="10">
        <v>2674182.23</v>
      </c>
      <c r="D23" s="10">
        <f>B23+C23</f>
        <v>11906247.23</v>
      </c>
      <c r="E23" s="10">
        <v>1267899.08</v>
      </c>
      <c r="F23" s="10">
        <v>1267899.08</v>
      </c>
      <c r="G23" s="10">
        <f>D23-E23</f>
        <v>10638348.15</v>
      </c>
      <c r="H23" s="2"/>
      <c r="I23" s="14"/>
      <c r="J23" s="14"/>
      <c r="K23" s="13"/>
      <c r="L23" s="13"/>
      <c r="M23" s="13"/>
      <c r="N23" s="13"/>
      <c r="O23" s="13"/>
      <c r="P23" s="13"/>
      <c r="Q23" s="2"/>
      <c r="R23" s="5"/>
      <c r="S23" s="5"/>
      <c r="T23" s="5"/>
      <c r="U23" s="5"/>
      <c r="V23" s="5"/>
      <c r="W23" s="5"/>
    </row>
    <row r="24" spans="1:23" s="1" customFormat="1" ht="12.75">
      <c r="A24" s="12" t="s">
        <v>97</v>
      </c>
      <c r="B24" s="10">
        <v>12007178</v>
      </c>
      <c r="C24" s="10">
        <v>5964400.1799999997</v>
      </c>
      <c r="D24" s="10">
        <f>B24+C24</f>
        <v>17971578.18</v>
      </c>
      <c r="E24" s="10">
        <v>1975803.69</v>
      </c>
      <c r="F24" s="10">
        <v>1975803.69</v>
      </c>
      <c r="G24" s="10">
        <f>D24-E24</f>
        <v>15995774.49</v>
      </c>
      <c r="H24" s="2"/>
      <c r="I24" s="14"/>
      <c r="J24" s="14"/>
      <c r="K24" s="13"/>
      <c r="L24" s="13"/>
      <c r="M24" s="13"/>
      <c r="N24" s="13"/>
      <c r="O24" s="13"/>
      <c r="P24" s="13"/>
      <c r="Q24" s="2"/>
      <c r="R24" s="5"/>
      <c r="S24" s="5"/>
      <c r="T24" s="5"/>
      <c r="U24" s="5"/>
      <c r="V24" s="5"/>
      <c r="W24" s="5"/>
    </row>
    <row r="25" spans="1:23" s="1" customFormat="1" ht="12.75">
      <c r="A25" s="12" t="s">
        <v>96</v>
      </c>
      <c r="B25" s="10">
        <v>7054333</v>
      </c>
      <c r="C25" s="10">
        <v>2169131.98</v>
      </c>
      <c r="D25" s="10">
        <f>B25+C25</f>
        <v>9223464.9800000004</v>
      </c>
      <c r="E25" s="10">
        <v>1512154.28</v>
      </c>
      <c r="F25" s="10">
        <v>1512154.28</v>
      </c>
      <c r="G25" s="10">
        <f>D25-E25</f>
        <v>7711310.7000000002</v>
      </c>
      <c r="H25" s="2"/>
      <c r="I25" s="14"/>
      <c r="J25" s="14"/>
      <c r="K25" s="13"/>
      <c r="L25" s="13"/>
      <c r="M25" s="13"/>
      <c r="N25" s="13"/>
      <c r="O25" s="13"/>
      <c r="P25" s="13"/>
      <c r="Q25" s="2"/>
      <c r="R25" s="5"/>
      <c r="S25" s="5"/>
      <c r="T25" s="5"/>
      <c r="U25" s="5"/>
      <c r="V25" s="5"/>
      <c r="W25" s="5"/>
    </row>
    <row r="26" spans="1:23" s="1" customFormat="1" ht="12.75">
      <c r="A26" s="12" t="s">
        <v>95</v>
      </c>
      <c r="B26" s="10">
        <v>17329237</v>
      </c>
      <c r="C26" s="10">
        <v>2604275.09</v>
      </c>
      <c r="D26" s="10">
        <f>B26+C26</f>
        <v>19933512.09</v>
      </c>
      <c r="E26" s="10">
        <v>7152272.21</v>
      </c>
      <c r="F26" s="10">
        <v>7152272.21</v>
      </c>
      <c r="G26" s="10">
        <f>D26-E26</f>
        <v>12781239.879999999</v>
      </c>
      <c r="H26" s="2"/>
      <c r="I26" s="14"/>
      <c r="J26" s="14"/>
      <c r="K26" s="13"/>
      <c r="L26" s="13"/>
      <c r="M26" s="13"/>
      <c r="N26" s="13"/>
      <c r="O26" s="13"/>
      <c r="P26" s="13"/>
      <c r="Q26" s="2"/>
      <c r="R26" s="5"/>
      <c r="S26" s="5"/>
      <c r="T26" s="5"/>
      <c r="U26" s="5"/>
      <c r="V26" s="5"/>
      <c r="W26" s="5"/>
    </row>
    <row r="27" spans="1:23" s="1" customFormat="1" ht="12.75">
      <c r="A27" s="12" t="s">
        <v>94</v>
      </c>
      <c r="B27" s="10">
        <v>15614405</v>
      </c>
      <c r="C27" s="10">
        <v>487593.94</v>
      </c>
      <c r="D27" s="10">
        <f>B27+C27</f>
        <v>16101998.939999999</v>
      </c>
      <c r="E27" s="10">
        <v>4098949.25</v>
      </c>
      <c r="F27" s="10">
        <v>4098949.25</v>
      </c>
      <c r="G27" s="10">
        <f>D27-E27</f>
        <v>12003049.689999999</v>
      </c>
      <c r="H27" s="2"/>
      <c r="I27" s="14"/>
      <c r="J27" s="14"/>
      <c r="K27" s="13"/>
      <c r="L27" s="13"/>
      <c r="M27" s="13"/>
      <c r="N27" s="13"/>
      <c r="O27" s="13"/>
      <c r="P27" s="13"/>
      <c r="Q27" s="2"/>
      <c r="R27" s="5"/>
      <c r="S27" s="5"/>
      <c r="T27" s="5"/>
      <c r="U27" s="5"/>
      <c r="V27" s="5"/>
      <c r="W27" s="5"/>
    </row>
    <row r="28" spans="1:23" s="1" customFormat="1" ht="12.75">
      <c r="A28" s="12" t="s">
        <v>93</v>
      </c>
      <c r="B28" s="10">
        <v>10969936</v>
      </c>
      <c r="C28" s="10">
        <v>310621.84000000003</v>
      </c>
      <c r="D28" s="10">
        <f>B28+C28</f>
        <v>11280557.84</v>
      </c>
      <c r="E28" s="10">
        <v>3042843.5</v>
      </c>
      <c r="F28" s="10">
        <v>3042843.5</v>
      </c>
      <c r="G28" s="10">
        <f>D28-E28</f>
        <v>8237714.3399999999</v>
      </c>
      <c r="H28" s="2"/>
      <c r="I28" s="14"/>
      <c r="J28" s="14"/>
      <c r="K28" s="13"/>
      <c r="L28" s="13"/>
      <c r="M28" s="13"/>
      <c r="N28" s="13"/>
      <c r="O28" s="13"/>
      <c r="P28" s="13"/>
      <c r="Q28" s="2"/>
      <c r="R28" s="5"/>
      <c r="S28" s="5"/>
      <c r="T28" s="5"/>
      <c r="U28" s="5"/>
      <c r="V28" s="5"/>
      <c r="W28" s="5"/>
    </row>
    <row r="29" spans="1:23" s="1" customFormat="1" ht="12.75">
      <c r="A29" s="12" t="s">
        <v>92</v>
      </c>
      <c r="B29" s="10">
        <v>14191870</v>
      </c>
      <c r="C29" s="10">
        <v>553112.26</v>
      </c>
      <c r="D29" s="10">
        <f>B29+C29</f>
        <v>14744982.26</v>
      </c>
      <c r="E29" s="10">
        <v>3042200.83</v>
      </c>
      <c r="F29" s="10">
        <v>3042200.83</v>
      </c>
      <c r="G29" s="10">
        <f>D29-E29</f>
        <v>11702781.43</v>
      </c>
      <c r="H29" s="2"/>
      <c r="I29" s="14"/>
      <c r="J29" s="14"/>
      <c r="K29" s="13"/>
      <c r="L29" s="13"/>
      <c r="M29" s="13"/>
      <c r="N29" s="13"/>
      <c r="O29" s="13"/>
      <c r="P29" s="13"/>
      <c r="Q29" s="2"/>
      <c r="R29" s="5"/>
      <c r="S29" s="5"/>
      <c r="T29" s="5"/>
      <c r="U29" s="5"/>
      <c r="V29" s="5"/>
      <c r="W29" s="5"/>
    </row>
    <row r="30" spans="1:23" s="1" customFormat="1" ht="12.75">
      <c r="A30" s="12" t="s">
        <v>91</v>
      </c>
      <c r="B30" s="10">
        <v>10013219</v>
      </c>
      <c r="C30" s="10">
        <v>-145709.14000000001</v>
      </c>
      <c r="D30" s="10">
        <f>B30+C30</f>
        <v>9867509.8599999994</v>
      </c>
      <c r="E30" s="10">
        <v>2294723.37</v>
      </c>
      <c r="F30" s="10">
        <v>2294723.37</v>
      </c>
      <c r="G30" s="10">
        <f>D30-E30</f>
        <v>7572786.4899999993</v>
      </c>
      <c r="H30" s="2"/>
      <c r="I30" s="14"/>
      <c r="J30" s="14"/>
      <c r="K30" s="13"/>
      <c r="L30" s="13"/>
      <c r="M30" s="13"/>
      <c r="N30" s="13"/>
      <c r="O30" s="13"/>
      <c r="P30" s="13"/>
      <c r="Q30" s="2"/>
      <c r="R30" s="5"/>
      <c r="S30" s="5"/>
      <c r="T30" s="5"/>
      <c r="U30" s="5"/>
      <c r="V30" s="5"/>
      <c r="W30" s="5"/>
    </row>
    <row r="31" spans="1:23" s="1" customFormat="1" ht="12.75">
      <c r="A31" s="12" t="s">
        <v>90</v>
      </c>
      <c r="B31" s="10">
        <v>15435065</v>
      </c>
      <c r="C31" s="10">
        <v>473275.37</v>
      </c>
      <c r="D31" s="10">
        <f>B31+C31</f>
        <v>15908340.369999999</v>
      </c>
      <c r="E31" s="10">
        <v>4705023.96</v>
      </c>
      <c r="F31" s="10">
        <v>4705023.96</v>
      </c>
      <c r="G31" s="10">
        <f>D31-E31</f>
        <v>11203316.41</v>
      </c>
      <c r="H31" s="2"/>
      <c r="I31" s="14"/>
      <c r="J31" s="14"/>
      <c r="K31" s="13"/>
      <c r="L31" s="13"/>
      <c r="M31" s="13"/>
      <c r="N31" s="13"/>
      <c r="O31" s="13"/>
      <c r="P31" s="13"/>
      <c r="Q31" s="2"/>
      <c r="R31" s="5"/>
      <c r="S31" s="5"/>
      <c r="T31" s="5"/>
      <c r="U31" s="5"/>
      <c r="V31" s="5"/>
      <c r="W31" s="5"/>
    </row>
    <row r="32" spans="1:23" s="1" customFormat="1" ht="12.75">
      <c r="A32" s="12" t="s">
        <v>89</v>
      </c>
      <c r="B32" s="10">
        <v>7140789</v>
      </c>
      <c r="C32" s="10">
        <v>159208.98000000001</v>
      </c>
      <c r="D32" s="10">
        <f>B32+C32</f>
        <v>7299997.9800000004</v>
      </c>
      <c r="E32" s="10">
        <v>1898813.64</v>
      </c>
      <c r="F32" s="10">
        <v>1898813.64</v>
      </c>
      <c r="G32" s="10">
        <f>D32-E32</f>
        <v>5401184.3400000008</v>
      </c>
      <c r="H32" s="2"/>
      <c r="I32" s="14"/>
      <c r="J32" s="14"/>
      <c r="K32" s="13"/>
      <c r="L32" s="13"/>
      <c r="M32" s="13"/>
      <c r="N32" s="13"/>
      <c r="O32" s="13"/>
      <c r="P32" s="13"/>
      <c r="Q32" s="2"/>
      <c r="R32" s="5"/>
      <c r="S32" s="5"/>
      <c r="T32" s="5"/>
      <c r="U32" s="5"/>
      <c r="V32" s="5"/>
      <c r="W32" s="5"/>
    </row>
    <row r="33" spans="1:23" s="1" customFormat="1" ht="12.75">
      <c r="A33" s="12" t="s">
        <v>88</v>
      </c>
      <c r="B33" s="10">
        <v>11056870</v>
      </c>
      <c r="C33" s="10">
        <v>-116816.82</v>
      </c>
      <c r="D33" s="10">
        <f>B33+C33</f>
        <v>10940053.18</v>
      </c>
      <c r="E33" s="10">
        <v>3248290.3</v>
      </c>
      <c r="F33" s="10">
        <v>3248290.3</v>
      </c>
      <c r="G33" s="10">
        <f>D33-E33</f>
        <v>7691762.8799999999</v>
      </c>
      <c r="H33" s="2"/>
      <c r="I33" s="14"/>
      <c r="J33" s="14"/>
      <c r="K33" s="13"/>
      <c r="L33" s="13"/>
      <c r="M33" s="13"/>
      <c r="N33" s="13"/>
      <c r="O33" s="13"/>
      <c r="P33" s="13"/>
      <c r="Q33" s="2"/>
      <c r="R33" s="5"/>
      <c r="S33" s="5"/>
      <c r="T33" s="5"/>
      <c r="U33" s="5"/>
      <c r="V33" s="5"/>
      <c r="W33" s="5"/>
    </row>
    <row r="34" spans="1:23" s="1" customFormat="1" ht="12.75">
      <c r="A34" s="12" t="s">
        <v>87</v>
      </c>
      <c r="B34" s="10">
        <v>13823741</v>
      </c>
      <c r="C34" s="10">
        <v>23321.63</v>
      </c>
      <c r="D34" s="10">
        <f>B34+C34</f>
        <v>13847062.630000001</v>
      </c>
      <c r="E34" s="10">
        <v>3169081.94</v>
      </c>
      <c r="F34" s="10">
        <v>3169081.94</v>
      </c>
      <c r="G34" s="10">
        <f>D34-E34</f>
        <v>10677980.690000001</v>
      </c>
      <c r="H34" s="2"/>
      <c r="I34" s="14"/>
      <c r="J34" s="14"/>
      <c r="K34" s="13"/>
      <c r="L34" s="13"/>
      <c r="M34" s="13"/>
      <c r="N34" s="13"/>
      <c r="O34" s="13"/>
      <c r="P34" s="13"/>
      <c r="Q34" s="2"/>
      <c r="R34" s="5"/>
      <c r="S34" s="5"/>
      <c r="T34" s="5"/>
      <c r="U34" s="5"/>
      <c r="V34" s="5"/>
      <c r="W34" s="5"/>
    </row>
    <row r="35" spans="1:23" s="1" customFormat="1" ht="12.75">
      <c r="A35" s="12" t="s">
        <v>86</v>
      </c>
      <c r="B35" s="10">
        <v>5624955</v>
      </c>
      <c r="C35" s="10">
        <v>319131.21000000002</v>
      </c>
      <c r="D35" s="10">
        <f>B35+C35</f>
        <v>5944086.21</v>
      </c>
      <c r="E35" s="10">
        <v>1629474.99</v>
      </c>
      <c r="F35" s="10">
        <v>1629474.99</v>
      </c>
      <c r="G35" s="10">
        <f>D35-E35</f>
        <v>4314611.22</v>
      </c>
      <c r="H35" s="2"/>
      <c r="I35" s="14"/>
      <c r="J35" s="14"/>
      <c r="K35" s="13"/>
      <c r="L35" s="13"/>
      <c r="M35" s="13"/>
      <c r="N35" s="13"/>
      <c r="O35" s="13"/>
      <c r="P35" s="13"/>
      <c r="Q35" s="2"/>
      <c r="R35" s="5"/>
      <c r="S35" s="5"/>
      <c r="T35" s="5"/>
      <c r="U35" s="5"/>
      <c r="V35" s="5"/>
      <c r="W35" s="5"/>
    </row>
    <row r="36" spans="1:23" s="1" customFormat="1" ht="12.75">
      <c r="A36" s="12" t="s">
        <v>85</v>
      </c>
      <c r="B36" s="10">
        <v>3779437</v>
      </c>
      <c r="C36" s="10">
        <v>133303.92000000001</v>
      </c>
      <c r="D36" s="10">
        <f>B36+C36</f>
        <v>3912740.92</v>
      </c>
      <c r="E36" s="10">
        <v>816225.77</v>
      </c>
      <c r="F36" s="10">
        <v>816225.77</v>
      </c>
      <c r="G36" s="10">
        <f>D36-E36</f>
        <v>3096515.15</v>
      </c>
      <c r="H36" s="2"/>
      <c r="I36" s="14"/>
      <c r="J36" s="14"/>
      <c r="K36" s="13"/>
      <c r="L36" s="13"/>
      <c r="M36" s="13"/>
      <c r="N36" s="13"/>
      <c r="O36" s="13"/>
      <c r="P36" s="13"/>
      <c r="Q36" s="2"/>
      <c r="R36" s="5"/>
      <c r="S36" s="5"/>
      <c r="T36" s="5"/>
      <c r="U36" s="5"/>
      <c r="V36" s="5"/>
      <c r="W36" s="5"/>
    </row>
    <row r="37" spans="1:23" s="1" customFormat="1" ht="12.75">
      <c r="A37" s="12" t="s">
        <v>84</v>
      </c>
      <c r="B37" s="10">
        <v>5132735</v>
      </c>
      <c r="C37" s="10">
        <v>252998.36</v>
      </c>
      <c r="D37" s="10">
        <f>B37+C37</f>
        <v>5385733.3600000003</v>
      </c>
      <c r="E37" s="10">
        <v>1100141.28</v>
      </c>
      <c r="F37" s="10">
        <v>1100141.28</v>
      </c>
      <c r="G37" s="10">
        <f>D37-E37</f>
        <v>4285592.08</v>
      </c>
      <c r="H37" s="2"/>
      <c r="I37" s="14"/>
      <c r="J37" s="14"/>
      <c r="K37" s="13"/>
      <c r="L37" s="13"/>
      <c r="M37" s="13"/>
      <c r="N37" s="13"/>
      <c r="O37" s="13"/>
      <c r="P37" s="13"/>
      <c r="Q37" s="2"/>
      <c r="R37" s="5"/>
      <c r="S37" s="5"/>
      <c r="T37" s="5"/>
      <c r="U37" s="5"/>
      <c r="V37" s="5"/>
      <c r="W37" s="5"/>
    </row>
    <row r="38" spans="1:23" s="1" customFormat="1" ht="12.75">
      <c r="A38" s="12" t="s">
        <v>83</v>
      </c>
      <c r="B38" s="10">
        <v>2833648</v>
      </c>
      <c r="C38" s="10">
        <v>67938.460000000006</v>
      </c>
      <c r="D38" s="10">
        <f>B38+C38</f>
        <v>2901586.46</v>
      </c>
      <c r="E38" s="10">
        <v>650425.75</v>
      </c>
      <c r="F38" s="10">
        <v>650425.75</v>
      </c>
      <c r="G38" s="10">
        <f>D38-E38</f>
        <v>2251160.71</v>
      </c>
      <c r="H38" s="2"/>
      <c r="I38" s="14"/>
      <c r="J38" s="14"/>
      <c r="K38" s="13"/>
      <c r="L38" s="13"/>
      <c r="M38" s="13"/>
      <c r="N38" s="13"/>
      <c r="O38" s="13"/>
      <c r="P38" s="13"/>
      <c r="Q38" s="2"/>
      <c r="R38" s="5"/>
      <c r="S38" s="5"/>
      <c r="T38" s="5"/>
      <c r="U38" s="5"/>
      <c r="V38" s="5"/>
      <c r="W38" s="5"/>
    </row>
    <row r="39" spans="1:23" s="1" customFormat="1" ht="12.75">
      <c r="A39" s="12" t="s">
        <v>82</v>
      </c>
      <c r="B39" s="10">
        <v>5263425</v>
      </c>
      <c r="C39" s="10">
        <v>526768.61</v>
      </c>
      <c r="D39" s="10">
        <f>B39+C39</f>
        <v>5790193.6100000003</v>
      </c>
      <c r="E39" s="10">
        <v>1520157.78</v>
      </c>
      <c r="F39" s="10">
        <v>1520157.78</v>
      </c>
      <c r="G39" s="10">
        <f>D39-E39</f>
        <v>4270035.83</v>
      </c>
      <c r="H39" s="2"/>
      <c r="I39" s="14"/>
      <c r="J39" s="14"/>
      <c r="K39" s="13"/>
      <c r="L39" s="13"/>
      <c r="M39" s="13"/>
      <c r="N39" s="13"/>
      <c r="O39" s="13"/>
      <c r="P39" s="13"/>
      <c r="Q39" s="2"/>
      <c r="R39" s="5"/>
      <c r="S39" s="5"/>
      <c r="T39" s="5"/>
      <c r="U39" s="5"/>
      <c r="V39" s="5"/>
      <c r="W39" s="5"/>
    </row>
    <row r="40" spans="1:23" s="1" customFormat="1" ht="12.75">
      <c r="A40" s="12" t="s">
        <v>81</v>
      </c>
      <c r="B40" s="10">
        <v>27363036</v>
      </c>
      <c r="C40" s="10">
        <v>-493482.77</v>
      </c>
      <c r="D40" s="10">
        <f>B40+C40</f>
        <v>26869553.23</v>
      </c>
      <c r="E40" s="10">
        <v>9146850.7100000009</v>
      </c>
      <c r="F40" s="10">
        <v>9146850.7100000009</v>
      </c>
      <c r="G40" s="10">
        <f>D40-E40</f>
        <v>17722702.52</v>
      </c>
      <c r="H40" s="2"/>
      <c r="I40" s="14"/>
      <c r="J40" s="14"/>
      <c r="K40" s="13"/>
      <c r="L40" s="13"/>
      <c r="M40" s="13"/>
      <c r="N40" s="13"/>
      <c r="O40" s="13"/>
      <c r="P40" s="13"/>
      <c r="Q40" s="2"/>
      <c r="R40" s="5"/>
      <c r="S40" s="5"/>
      <c r="T40" s="5"/>
      <c r="U40" s="5"/>
      <c r="V40" s="5"/>
      <c r="W40" s="5"/>
    </row>
    <row r="41" spans="1:23" s="1" customFormat="1" ht="12.75">
      <c r="A41" s="12" t="s">
        <v>80</v>
      </c>
      <c r="B41" s="10">
        <v>7691849</v>
      </c>
      <c r="C41" s="10">
        <v>271963.12</v>
      </c>
      <c r="D41" s="10">
        <f>B41+C41</f>
        <v>7963812.1200000001</v>
      </c>
      <c r="E41" s="10">
        <v>2670145.89</v>
      </c>
      <c r="F41" s="10">
        <v>2670145.89</v>
      </c>
      <c r="G41" s="10">
        <f>D41-E41</f>
        <v>5293666.2300000004</v>
      </c>
      <c r="H41" s="2"/>
      <c r="I41" s="14"/>
      <c r="J41" s="14"/>
      <c r="K41" s="13"/>
      <c r="L41" s="13"/>
      <c r="M41" s="13"/>
      <c r="N41" s="13"/>
      <c r="O41" s="13"/>
      <c r="P41" s="13"/>
      <c r="Q41" s="2"/>
      <c r="R41" s="5"/>
      <c r="S41" s="5"/>
      <c r="T41" s="5"/>
      <c r="U41" s="5"/>
      <c r="V41" s="5"/>
      <c r="W41" s="5"/>
    </row>
    <row r="42" spans="1:23" s="1" customFormat="1" ht="12.75">
      <c r="A42" s="12" t="s">
        <v>79</v>
      </c>
      <c r="B42" s="10">
        <v>6713822</v>
      </c>
      <c r="C42" s="10">
        <v>952338.04</v>
      </c>
      <c r="D42" s="10">
        <f>B42+C42</f>
        <v>7666160.04</v>
      </c>
      <c r="E42" s="10">
        <v>2483335.96</v>
      </c>
      <c r="F42" s="10">
        <v>2483335.96</v>
      </c>
      <c r="G42" s="10">
        <f>D42-E42</f>
        <v>5182824.08</v>
      </c>
      <c r="H42" s="2"/>
      <c r="I42" s="14"/>
      <c r="J42" s="14"/>
      <c r="K42" s="13"/>
      <c r="L42" s="13"/>
      <c r="M42" s="13"/>
      <c r="N42" s="13"/>
      <c r="O42" s="13"/>
      <c r="P42" s="13"/>
      <c r="Q42" s="2"/>
      <c r="R42" s="5"/>
      <c r="S42" s="5"/>
      <c r="T42" s="5"/>
      <c r="U42" s="5"/>
      <c r="V42" s="5"/>
      <c r="W42" s="5"/>
    </row>
    <row r="43" spans="1:23" s="1" customFormat="1" ht="12.75">
      <c r="A43" s="12" t="s">
        <v>78</v>
      </c>
      <c r="B43" s="10">
        <v>7143122</v>
      </c>
      <c r="C43" s="10">
        <v>880784.41</v>
      </c>
      <c r="D43" s="10">
        <f>B43+C43</f>
        <v>8023906.4100000001</v>
      </c>
      <c r="E43" s="10">
        <v>2668244.84</v>
      </c>
      <c r="F43" s="10">
        <v>2668244.84</v>
      </c>
      <c r="G43" s="10">
        <f>D43-E43</f>
        <v>5355661.57</v>
      </c>
      <c r="H43" s="2"/>
      <c r="I43" s="14"/>
      <c r="J43" s="14"/>
      <c r="K43" s="13"/>
      <c r="L43" s="13"/>
      <c r="M43" s="13"/>
      <c r="N43" s="13"/>
      <c r="O43" s="13"/>
      <c r="P43" s="13"/>
      <c r="Q43" s="2"/>
      <c r="R43" s="5"/>
      <c r="S43" s="5"/>
      <c r="T43" s="5"/>
      <c r="U43" s="5"/>
      <c r="V43" s="5"/>
      <c r="W43" s="5"/>
    </row>
    <row r="44" spans="1:23" s="1" customFormat="1" ht="12.75">
      <c r="A44" s="12" t="s">
        <v>77</v>
      </c>
      <c r="B44" s="10">
        <v>5574297</v>
      </c>
      <c r="C44" s="10">
        <v>1201362.71</v>
      </c>
      <c r="D44" s="10">
        <f>B44+C44</f>
        <v>6775659.71</v>
      </c>
      <c r="E44" s="10">
        <v>2080039.78</v>
      </c>
      <c r="F44" s="10">
        <v>2080039.78</v>
      </c>
      <c r="G44" s="10">
        <f>D44-E44</f>
        <v>4695619.93</v>
      </c>
      <c r="H44" s="2"/>
      <c r="I44" s="14"/>
      <c r="J44" s="14"/>
      <c r="K44" s="13"/>
      <c r="L44" s="13"/>
      <c r="M44" s="13"/>
      <c r="N44" s="13"/>
      <c r="O44" s="13"/>
      <c r="P44" s="13"/>
      <c r="Q44" s="2"/>
      <c r="R44" s="5"/>
      <c r="S44" s="5"/>
      <c r="T44" s="5"/>
      <c r="U44" s="5"/>
      <c r="V44" s="5"/>
      <c r="W44" s="5"/>
    </row>
    <row r="45" spans="1:23" s="1" customFormat="1" ht="12.75">
      <c r="A45" s="12" t="s">
        <v>76</v>
      </c>
      <c r="B45" s="10">
        <v>2742903</v>
      </c>
      <c r="C45" s="10">
        <v>193431.76</v>
      </c>
      <c r="D45" s="10">
        <f>B45+C45</f>
        <v>2936334.76</v>
      </c>
      <c r="E45" s="10">
        <v>733906.65</v>
      </c>
      <c r="F45" s="10">
        <v>733906.65</v>
      </c>
      <c r="G45" s="10">
        <f>D45-E45</f>
        <v>2202428.11</v>
      </c>
      <c r="H45" s="2"/>
      <c r="I45" s="14"/>
      <c r="J45" s="14"/>
      <c r="K45" s="13"/>
      <c r="L45" s="13"/>
      <c r="M45" s="13"/>
      <c r="N45" s="13"/>
      <c r="O45" s="13"/>
      <c r="P45" s="13"/>
      <c r="Q45" s="2"/>
      <c r="R45" s="5"/>
      <c r="S45" s="5"/>
      <c r="T45" s="5"/>
      <c r="U45" s="5"/>
      <c r="V45" s="5"/>
      <c r="W45" s="5"/>
    </row>
    <row r="46" spans="1:23" s="1" customFormat="1" ht="12.75">
      <c r="A46" s="12" t="s">
        <v>75</v>
      </c>
      <c r="B46" s="10">
        <v>6681443</v>
      </c>
      <c r="C46" s="10">
        <v>539923.81000000006</v>
      </c>
      <c r="D46" s="10">
        <f>B46+C46</f>
        <v>7221366.8100000005</v>
      </c>
      <c r="E46" s="10">
        <v>2175490.4700000002</v>
      </c>
      <c r="F46" s="10">
        <v>2175490.4700000002</v>
      </c>
      <c r="G46" s="10">
        <f>D46-E46</f>
        <v>5045876.34</v>
      </c>
      <c r="H46" s="2"/>
      <c r="I46" s="14"/>
      <c r="J46" s="14"/>
      <c r="K46" s="13"/>
      <c r="L46" s="13"/>
      <c r="M46" s="13"/>
      <c r="N46" s="13"/>
      <c r="O46" s="13"/>
      <c r="P46" s="13"/>
      <c r="Q46" s="2"/>
      <c r="R46" s="5"/>
      <c r="S46" s="5"/>
      <c r="T46" s="5"/>
      <c r="U46" s="5"/>
      <c r="V46" s="5"/>
      <c r="W46" s="5"/>
    </row>
    <row r="47" spans="1:23" s="1" customFormat="1" ht="12.75">
      <c r="A47" s="12" t="s">
        <v>74</v>
      </c>
      <c r="B47" s="10">
        <v>9085911</v>
      </c>
      <c r="C47" s="10">
        <v>1043684.73</v>
      </c>
      <c r="D47" s="10">
        <f>B47+C47</f>
        <v>10129595.73</v>
      </c>
      <c r="E47" s="10">
        <v>2356005.77</v>
      </c>
      <c r="F47" s="10">
        <v>2356005.77</v>
      </c>
      <c r="G47" s="10">
        <f>D47-E47</f>
        <v>7773589.9600000009</v>
      </c>
      <c r="H47" s="2"/>
      <c r="I47" s="14"/>
      <c r="J47" s="14"/>
      <c r="K47" s="13"/>
      <c r="L47" s="13"/>
      <c r="M47" s="13"/>
      <c r="N47" s="13"/>
      <c r="O47" s="13"/>
      <c r="P47" s="13"/>
      <c r="Q47" s="2"/>
      <c r="R47" s="5"/>
      <c r="S47" s="5"/>
      <c r="T47" s="5"/>
      <c r="U47" s="5"/>
      <c r="V47" s="5"/>
      <c r="W47" s="5"/>
    </row>
    <row r="48" spans="1:23" s="1" customFormat="1" ht="12.75">
      <c r="A48" s="12" t="s">
        <v>73</v>
      </c>
      <c r="B48" s="10">
        <v>12888160</v>
      </c>
      <c r="C48" s="10">
        <v>2333314.59</v>
      </c>
      <c r="D48" s="10">
        <f>B48+C48</f>
        <v>15221474.59</v>
      </c>
      <c r="E48" s="10">
        <v>5351827.01</v>
      </c>
      <c r="F48" s="10">
        <v>5351827.01</v>
      </c>
      <c r="G48" s="10">
        <f>D48-E48</f>
        <v>9869647.5800000001</v>
      </c>
      <c r="H48" s="2"/>
      <c r="I48" s="14"/>
      <c r="J48" s="14"/>
      <c r="K48" s="13"/>
      <c r="L48" s="13"/>
      <c r="M48" s="13"/>
      <c r="N48" s="13"/>
      <c r="O48" s="13"/>
      <c r="P48" s="13"/>
      <c r="Q48" s="2"/>
      <c r="R48" s="5"/>
      <c r="S48" s="5"/>
      <c r="T48" s="5"/>
      <c r="U48" s="5"/>
      <c r="V48" s="5"/>
      <c r="W48" s="5"/>
    </row>
    <row r="49" spans="1:23" s="1" customFormat="1" ht="12.75">
      <c r="A49" s="12" t="s">
        <v>72</v>
      </c>
      <c r="B49" s="10">
        <v>13343001</v>
      </c>
      <c r="C49" s="10">
        <v>2073944.04</v>
      </c>
      <c r="D49" s="10">
        <f>B49+C49</f>
        <v>15416945.039999999</v>
      </c>
      <c r="E49" s="10">
        <v>4827003.75</v>
      </c>
      <c r="F49" s="10">
        <v>4827003.75</v>
      </c>
      <c r="G49" s="10">
        <f>D49-E49</f>
        <v>10589941.289999999</v>
      </c>
      <c r="H49" s="2"/>
      <c r="I49" s="14"/>
      <c r="J49" s="14"/>
      <c r="K49" s="13"/>
      <c r="L49" s="13"/>
      <c r="M49" s="13"/>
      <c r="N49" s="13"/>
      <c r="O49" s="13"/>
      <c r="P49" s="13"/>
      <c r="Q49" s="2"/>
      <c r="R49" s="5"/>
      <c r="S49" s="5"/>
      <c r="T49" s="5"/>
      <c r="U49" s="5"/>
      <c r="V49" s="5"/>
      <c r="W49" s="5"/>
    </row>
    <row r="50" spans="1:23" s="1" customFormat="1" ht="12.75">
      <c r="A50" s="12" t="s">
        <v>71</v>
      </c>
      <c r="B50" s="10">
        <v>6908328</v>
      </c>
      <c r="C50" s="10">
        <v>224363.97</v>
      </c>
      <c r="D50" s="10">
        <f>B50+C50</f>
        <v>7132691.9699999997</v>
      </c>
      <c r="E50" s="10">
        <v>2275415.08</v>
      </c>
      <c r="F50" s="10">
        <v>2275415.08</v>
      </c>
      <c r="G50" s="10">
        <f>D50-E50</f>
        <v>4857276.8899999997</v>
      </c>
      <c r="H50" s="2"/>
      <c r="I50" s="14"/>
      <c r="J50" s="14"/>
      <c r="K50" s="13"/>
      <c r="L50" s="13"/>
      <c r="M50" s="13"/>
      <c r="N50" s="13"/>
      <c r="O50" s="13"/>
      <c r="P50" s="13"/>
      <c r="Q50" s="2"/>
      <c r="R50" s="5"/>
      <c r="S50" s="5"/>
      <c r="T50" s="5"/>
      <c r="U50" s="5"/>
      <c r="V50" s="5"/>
      <c r="W50" s="5"/>
    </row>
    <row r="51" spans="1:23" s="1" customFormat="1" ht="12.75">
      <c r="A51" s="12" t="s">
        <v>70</v>
      </c>
      <c r="B51" s="10">
        <v>5947349</v>
      </c>
      <c r="C51" s="10">
        <v>138090.35999999999</v>
      </c>
      <c r="D51" s="10">
        <f>B51+C51</f>
        <v>6085439.3600000003</v>
      </c>
      <c r="E51" s="10">
        <v>1809090.98</v>
      </c>
      <c r="F51" s="10">
        <v>1809090.98</v>
      </c>
      <c r="G51" s="10">
        <f>D51-E51</f>
        <v>4276348.3800000008</v>
      </c>
      <c r="H51" s="2"/>
      <c r="I51" s="14"/>
      <c r="J51" s="14"/>
      <c r="K51" s="13"/>
      <c r="L51" s="13"/>
      <c r="M51" s="13"/>
      <c r="N51" s="13"/>
      <c r="O51" s="13"/>
      <c r="P51" s="13"/>
      <c r="Q51" s="2"/>
      <c r="R51" s="5"/>
      <c r="S51" s="5"/>
      <c r="T51" s="5"/>
      <c r="U51" s="5"/>
      <c r="V51" s="5"/>
      <c r="W51" s="5"/>
    </row>
    <row r="52" spans="1:23" s="1" customFormat="1" ht="12.75">
      <c r="A52" s="12" t="s">
        <v>69</v>
      </c>
      <c r="B52" s="10">
        <v>5581768</v>
      </c>
      <c r="C52" s="10">
        <v>213625.7</v>
      </c>
      <c r="D52" s="10">
        <f>B52+C52</f>
        <v>5795393.7000000002</v>
      </c>
      <c r="E52" s="10">
        <v>1692357.59</v>
      </c>
      <c r="F52" s="10">
        <v>1692357.59</v>
      </c>
      <c r="G52" s="10">
        <f>D52-E52</f>
        <v>4103036.1100000003</v>
      </c>
      <c r="H52" s="2"/>
      <c r="I52" s="14"/>
      <c r="J52" s="14"/>
      <c r="K52" s="13"/>
      <c r="L52" s="13"/>
      <c r="M52" s="13"/>
      <c r="N52" s="13"/>
      <c r="O52" s="13"/>
      <c r="P52" s="13"/>
      <c r="Q52" s="2"/>
      <c r="R52" s="5"/>
      <c r="S52" s="5"/>
      <c r="T52" s="5"/>
      <c r="U52" s="5"/>
      <c r="V52" s="5"/>
      <c r="W52" s="5"/>
    </row>
    <row r="53" spans="1:23" s="1" customFormat="1" ht="12.75">
      <c r="A53" s="12" t="s">
        <v>68</v>
      </c>
      <c r="B53" s="10">
        <v>10489971</v>
      </c>
      <c r="C53" s="10">
        <v>1252788.77</v>
      </c>
      <c r="D53" s="10">
        <f>B53+C53</f>
        <v>11742759.77</v>
      </c>
      <c r="E53" s="10">
        <v>3674469.76</v>
      </c>
      <c r="F53" s="10">
        <v>3674469.76</v>
      </c>
      <c r="G53" s="10">
        <f>D53-E53</f>
        <v>8068290.0099999998</v>
      </c>
      <c r="H53" s="2"/>
      <c r="I53" s="14"/>
      <c r="J53" s="14"/>
      <c r="K53" s="13"/>
      <c r="L53" s="13"/>
      <c r="M53" s="13"/>
      <c r="N53" s="13"/>
      <c r="O53" s="13"/>
      <c r="P53" s="13"/>
      <c r="Q53" s="2"/>
      <c r="R53" s="5"/>
      <c r="S53" s="5"/>
      <c r="T53" s="5"/>
      <c r="U53" s="5"/>
      <c r="V53" s="5"/>
      <c r="W53" s="5"/>
    </row>
    <row r="54" spans="1:23" s="1" customFormat="1" ht="12.75">
      <c r="A54" s="12" t="s">
        <v>67</v>
      </c>
      <c r="B54" s="10">
        <v>16932197</v>
      </c>
      <c r="C54" s="10">
        <v>2657867.96</v>
      </c>
      <c r="D54" s="10">
        <f>B54+C54</f>
        <v>19590064.960000001</v>
      </c>
      <c r="E54" s="10">
        <v>7153723.3300000001</v>
      </c>
      <c r="F54" s="10">
        <v>7153723.3300000001</v>
      </c>
      <c r="G54" s="10">
        <f>D54-E54</f>
        <v>12436341.630000001</v>
      </c>
      <c r="H54" s="2"/>
      <c r="I54" s="14"/>
      <c r="J54" s="14"/>
      <c r="K54" s="13"/>
      <c r="L54" s="13"/>
      <c r="M54" s="13"/>
      <c r="N54" s="13"/>
      <c r="O54" s="13"/>
      <c r="P54" s="13"/>
      <c r="Q54" s="2"/>
      <c r="R54" s="5"/>
      <c r="S54" s="5"/>
      <c r="T54" s="5"/>
      <c r="U54" s="5"/>
      <c r="V54" s="5"/>
      <c r="W54" s="5"/>
    </row>
    <row r="55" spans="1:23" s="1" customFormat="1" ht="12.75">
      <c r="A55" s="12" t="s">
        <v>66</v>
      </c>
      <c r="B55" s="10">
        <v>13360135</v>
      </c>
      <c r="C55" s="10">
        <v>2014665.11</v>
      </c>
      <c r="D55" s="10">
        <f>B55+C55</f>
        <v>15374800.109999999</v>
      </c>
      <c r="E55" s="10">
        <v>5233481.7</v>
      </c>
      <c r="F55" s="10">
        <v>5233481.7</v>
      </c>
      <c r="G55" s="10">
        <f>D55-E55</f>
        <v>10141318.41</v>
      </c>
      <c r="H55" s="2"/>
      <c r="I55" s="14"/>
      <c r="J55" s="14"/>
      <c r="K55" s="13"/>
      <c r="L55" s="13"/>
      <c r="M55" s="13"/>
      <c r="N55" s="13"/>
      <c r="O55" s="13"/>
      <c r="P55" s="13"/>
      <c r="Q55" s="2"/>
      <c r="R55" s="5"/>
      <c r="S55" s="5"/>
      <c r="T55" s="5"/>
      <c r="U55" s="5"/>
      <c r="V55" s="5"/>
      <c r="W55" s="5"/>
    </row>
    <row r="56" spans="1:23" s="1" customFormat="1" ht="12.75">
      <c r="A56" s="12" t="s">
        <v>65</v>
      </c>
      <c r="B56" s="10">
        <v>4453798</v>
      </c>
      <c r="C56" s="10">
        <v>897010.74</v>
      </c>
      <c r="D56" s="10">
        <f>B56+C56</f>
        <v>5350808.74</v>
      </c>
      <c r="E56" s="10">
        <v>1965493.05</v>
      </c>
      <c r="F56" s="10">
        <v>1965493.05</v>
      </c>
      <c r="G56" s="10">
        <f>D56-E56</f>
        <v>3385315.6900000004</v>
      </c>
      <c r="H56" s="2"/>
      <c r="I56" s="14"/>
      <c r="J56" s="14"/>
      <c r="K56" s="13"/>
      <c r="L56" s="13"/>
      <c r="M56" s="13"/>
      <c r="N56" s="13"/>
      <c r="O56" s="13"/>
      <c r="P56" s="13"/>
      <c r="Q56" s="2"/>
      <c r="R56" s="5"/>
      <c r="S56" s="5"/>
      <c r="T56" s="5"/>
      <c r="U56" s="5"/>
      <c r="V56" s="5"/>
      <c r="W56" s="5"/>
    </row>
    <row r="57" spans="1:23" s="1" customFormat="1" ht="12.75">
      <c r="A57" s="12" t="s">
        <v>64</v>
      </c>
      <c r="B57" s="10">
        <v>10859639</v>
      </c>
      <c r="C57" s="10">
        <v>1115504.03</v>
      </c>
      <c r="D57" s="10">
        <f>B57+C57</f>
        <v>11975143.029999999</v>
      </c>
      <c r="E57" s="10">
        <v>3974001.77</v>
      </c>
      <c r="F57" s="10">
        <v>3974001.77</v>
      </c>
      <c r="G57" s="10">
        <f>D57-E57</f>
        <v>8001141.2599999998</v>
      </c>
      <c r="H57" s="2"/>
      <c r="I57" s="14"/>
      <c r="J57" s="14"/>
      <c r="K57" s="13"/>
      <c r="L57" s="13"/>
      <c r="M57" s="13"/>
      <c r="N57" s="13"/>
      <c r="O57" s="13"/>
      <c r="P57" s="13"/>
      <c r="Q57" s="2"/>
      <c r="R57" s="5"/>
      <c r="S57" s="5"/>
      <c r="T57" s="5"/>
      <c r="U57" s="5"/>
      <c r="V57" s="5"/>
      <c r="W57" s="5"/>
    </row>
    <row r="58" spans="1:23" s="1" customFormat="1" ht="12.75">
      <c r="A58" s="12" t="s">
        <v>63</v>
      </c>
      <c r="B58" s="10">
        <v>7526936</v>
      </c>
      <c r="C58" s="10">
        <v>602133.06999999995</v>
      </c>
      <c r="D58" s="10">
        <f>B58+C58</f>
        <v>8129069.0700000003</v>
      </c>
      <c r="E58" s="10">
        <v>3241169.53</v>
      </c>
      <c r="F58" s="10">
        <v>3241169.53</v>
      </c>
      <c r="G58" s="10">
        <f>D58-E58</f>
        <v>4887899.540000001</v>
      </c>
      <c r="H58" s="2"/>
      <c r="I58" s="14"/>
      <c r="J58" s="14"/>
      <c r="K58" s="13"/>
      <c r="L58" s="13"/>
      <c r="M58" s="13"/>
      <c r="N58" s="13"/>
      <c r="O58" s="13"/>
      <c r="P58" s="13"/>
      <c r="Q58" s="2"/>
      <c r="R58" s="5"/>
      <c r="S58" s="5"/>
      <c r="T58" s="5"/>
      <c r="U58" s="5"/>
      <c r="V58" s="5"/>
      <c r="W58" s="5"/>
    </row>
    <row r="59" spans="1:23" s="1" customFormat="1" ht="12.75">
      <c r="A59" s="12" t="s">
        <v>62</v>
      </c>
      <c r="B59" s="10">
        <v>6838643</v>
      </c>
      <c r="C59" s="10">
        <v>786951.75</v>
      </c>
      <c r="D59" s="10">
        <f>B59+C59</f>
        <v>7625594.75</v>
      </c>
      <c r="E59" s="10">
        <v>2525109.0499999998</v>
      </c>
      <c r="F59" s="10">
        <v>2525109.0499999998</v>
      </c>
      <c r="G59" s="10">
        <f>D59-E59</f>
        <v>5100485.7</v>
      </c>
      <c r="H59" s="2"/>
      <c r="I59" s="14"/>
      <c r="J59" s="14"/>
      <c r="K59" s="13"/>
      <c r="L59" s="13"/>
      <c r="M59" s="13"/>
      <c r="N59" s="13"/>
      <c r="O59" s="13"/>
      <c r="P59" s="13"/>
      <c r="Q59" s="2"/>
      <c r="R59" s="5"/>
      <c r="S59" s="5"/>
      <c r="T59" s="5"/>
      <c r="U59" s="5"/>
      <c r="V59" s="5"/>
      <c r="W59" s="5"/>
    </row>
    <row r="60" spans="1:23" s="1" customFormat="1" ht="12.75">
      <c r="A60" s="12" t="s">
        <v>61</v>
      </c>
      <c r="B60" s="10">
        <v>39402487</v>
      </c>
      <c r="C60" s="10">
        <v>2278636.14</v>
      </c>
      <c r="D60" s="10">
        <f>B60+C60</f>
        <v>41681123.140000001</v>
      </c>
      <c r="E60" s="10">
        <v>14919635.039999999</v>
      </c>
      <c r="F60" s="10">
        <v>14919635.039999999</v>
      </c>
      <c r="G60" s="10">
        <f>D60-E60</f>
        <v>26761488.100000001</v>
      </c>
      <c r="H60" s="2"/>
      <c r="I60" s="14"/>
      <c r="J60" s="14"/>
      <c r="K60" s="13"/>
      <c r="L60" s="13"/>
      <c r="M60" s="13"/>
      <c r="N60" s="13"/>
      <c r="O60" s="13"/>
      <c r="P60" s="13"/>
      <c r="Q60" s="2"/>
      <c r="R60" s="5"/>
      <c r="S60" s="5"/>
      <c r="T60" s="5"/>
      <c r="U60" s="5"/>
      <c r="V60" s="5"/>
      <c r="W60" s="5"/>
    </row>
    <row r="61" spans="1:23" s="1" customFormat="1" ht="12.75">
      <c r="A61" s="12" t="s">
        <v>60</v>
      </c>
      <c r="B61" s="10">
        <v>9226710</v>
      </c>
      <c r="C61" s="10">
        <v>1279216.33</v>
      </c>
      <c r="D61" s="10">
        <f>B61+C61</f>
        <v>10505926.33</v>
      </c>
      <c r="E61" s="10">
        <v>3059629.42</v>
      </c>
      <c r="F61" s="10">
        <v>3059629.42</v>
      </c>
      <c r="G61" s="10">
        <f>D61-E61</f>
        <v>7446296.9100000001</v>
      </c>
      <c r="H61" s="2"/>
      <c r="I61" s="14"/>
      <c r="J61" s="14"/>
      <c r="K61" s="13"/>
      <c r="L61" s="13"/>
      <c r="M61" s="13"/>
      <c r="N61" s="13"/>
      <c r="O61" s="13"/>
      <c r="P61" s="13"/>
      <c r="Q61" s="2"/>
      <c r="R61" s="5"/>
      <c r="S61" s="5"/>
      <c r="T61" s="5"/>
      <c r="U61" s="5"/>
      <c r="V61" s="5"/>
      <c r="W61" s="5"/>
    </row>
    <row r="62" spans="1:23" s="1" customFormat="1" ht="12.75">
      <c r="A62" s="12" t="s">
        <v>59</v>
      </c>
      <c r="B62" s="10">
        <v>7366152</v>
      </c>
      <c r="C62" s="10">
        <v>672362.15</v>
      </c>
      <c r="D62" s="10">
        <f>B62+C62</f>
        <v>8038514.1500000004</v>
      </c>
      <c r="E62" s="10">
        <v>2570378.7000000002</v>
      </c>
      <c r="F62" s="10">
        <v>2570378.7000000002</v>
      </c>
      <c r="G62" s="10">
        <f>D62-E62</f>
        <v>5468135.4500000002</v>
      </c>
      <c r="H62" s="2"/>
      <c r="I62" s="14"/>
      <c r="J62" s="14"/>
      <c r="K62" s="13"/>
      <c r="L62" s="13"/>
      <c r="M62" s="13"/>
      <c r="N62" s="13"/>
      <c r="O62" s="13"/>
      <c r="P62" s="13"/>
      <c r="Q62" s="2"/>
      <c r="R62" s="5"/>
      <c r="S62" s="5"/>
      <c r="T62" s="5"/>
      <c r="U62" s="5"/>
      <c r="V62" s="5"/>
      <c r="W62" s="5"/>
    </row>
    <row r="63" spans="1:23" s="1" customFormat="1" ht="12.75">
      <c r="A63" s="12" t="s">
        <v>58</v>
      </c>
      <c r="B63" s="10">
        <v>4849677</v>
      </c>
      <c r="C63" s="10">
        <v>320292.34000000003</v>
      </c>
      <c r="D63" s="10">
        <f>B63+C63</f>
        <v>5169969.34</v>
      </c>
      <c r="E63" s="10">
        <v>984790.65</v>
      </c>
      <c r="F63" s="10">
        <v>984790.65</v>
      </c>
      <c r="G63" s="10">
        <f>D63-E63</f>
        <v>4185178.69</v>
      </c>
      <c r="H63" s="2"/>
      <c r="I63" s="14"/>
      <c r="J63" s="14"/>
      <c r="K63" s="13"/>
      <c r="L63" s="13"/>
      <c r="M63" s="13"/>
      <c r="N63" s="13"/>
      <c r="O63" s="13"/>
      <c r="P63" s="13"/>
      <c r="Q63" s="2"/>
      <c r="R63" s="5"/>
      <c r="S63" s="5"/>
      <c r="T63" s="5"/>
      <c r="U63" s="5"/>
      <c r="V63" s="5"/>
      <c r="W63" s="5"/>
    </row>
    <row r="64" spans="1:23" s="1" customFormat="1" ht="12.75">
      <c r="A64" s="12" t="s">
        <v>57</v>
      </c>
      <c r="B64" s="10">
        <v>5899730</v>
      </c>
      <c r="C64" s="10">
        <v>476825.38</v>
      </c>
      <c r="D64" s="10">
        <f>B64+C64</f>
        <v>6376555.3799999999</v>
      </c>
      <c r="E64" s="10">
        <v>1812230.5</v>
      </c>
      <c r="F64" s="10">
        <v>1812230.5</v>
      </c>
      <c r="G64" s="10">
        <f>D64-E64</f>
        <v>4564324.88</v>
      </c>
      <c r="H64" s="2"/>
      <c r="I64" s="14"/>
      <c r="J64" s="14"/>
      <c r="K64" s="13"/>
      <c r="L64" s="13"/>
      <c r="M64" s="13"/>
      <c r="N64" s="13"/>
      <c r="O64" s="13"/>
      <c r="P64" s="13"/>
      <c r="Q64" s="2"/>
      <c r="R64" s="5"/>
      <c r="S64" s="5"/>
      <c r="T64" s="5"/>
      <c r="U64" s="5"/>
      <c r="V64" s="5"/>
      <c r="W64" s="5"/>
    </row>
    <row r="65" spans="1:23" s="1" customFormat="1" ht="12.75">
      <c r="A65" s="12" t="s">
        <v>56</v>
      </c>
      <c r="B65" s="10">
        <v>21146605</v>
      </c>
      <c r="C65" s="10">
        <v>4042283.6</v>
      </c>
      <c r="D65" s="10">
        <f>B65+C65</f>
        <v>25188888.600000001</v>
      </c>
      <c r="E65" s="10">
        <v>8331958.0700000003</v>
      </c>
      <c r="F65" s="10">
        <v>8331958.0700000003</v>
      </c>
      <c r="G65" s="10">
        <f>D65-E65</f>
        <v>16856930.530000001</v>
      </c>
      <c r="H65" s="2"/>
      <c r="I65" s="14"/>
      <c r="J65" s="14"/>
      <c r="K65" s="13"/>
      <c r="L65" s="13"/>
      <c r="M65" s="13"/>
      <c r="N65" s="13"/>
      <c r="O65" s="13"/>
      <c r="P65" s="13"/>
      <c r="Q65" s="2"/>
      <c r="R65" s="5"/>
      <c r="S65" s="5"/>
      <c r="T65" s="5"/>
      <c r="U65" s="5"/>
      <c r="V65" s="5"/>
      <c r="W65" s="5"/>
    </row>
    <row r="66" spans="1:23" s="1" customFormat="1" ht="12.75">
      <c r="A66" s="12" t="s">
        <v>55</v>
      </c>
      <c r="B66" s="10">
        <v>79378812</v>
      </c>
      <c r="C66" s="10">
        <v>55604461.43</v>
      </c>
      <c r="D66" s="10">
        <f>B66+C66</f>
        <v>134983273.43000001</v>
      </c>
      <c r="E66" s="10">
        <v>45628334.030000001</v>
      </c>
      <c r="F66" s="10">
        <v>45628334.030000001</v>
      </c>
      <c r="G66" s="10">
        <f>D66-E66</f>
        <v>89354939.400000006</v>
      </c>
      <c r="H66" s="2"/>
      <c r="I66" s="14"/>
      <c r="J66" s="14"/>
      <c r="K66" s="13"/>
      <c r="L66" s="13"/>
      <c r="M66" s="13"/>
      <c r="N66" s="13"/>
      <c r="O66" s="13"/>
      <c r="P66" s="13"/>
      <c r="Q66" s="2"/>
      <c r="R66" s="5"/>
      <c r="S66" s="5"/>
      <c r="T66" s="5"/>
      <c r="U66" s="5"/>
      <c r="V66" s="5"/>
      <c r="W66" s="5"/>
    </row>
    <row r="67" spans="1:23" s="1" customFormat="1" ht="12.75">
      <c r="A67" s="12" t="s">
        <v>54</v>
      </c>
      <c r="B67" s="10">
        <v>14937884</v>
      </c>
      <c r="C67" s="10">
        <v>1434935.06</v>
      </c>
      <c r="D67" s="10">
        <f>B67+C67</f>
        <v>16372819.060000001</v>
      </c>
      <c r="E67" s="10">
        <v>5823204.3700000001</v>
      </c>
      <c r="F67" s="10">
        <v>5823204.3700000001</v>
      </c>
      <c r="G67" s="10">
        <f>D67-E67</f>
        <v>10549614.690000001</v>
      </c>
      <c r="H67" s="2"/>
      <c r="I67" s="14"/>
      <c r="J67" s="14"/>
      <c r="K67" s="13"/>
      <c r="L67" s="13"/>
      <c r="M67" s="13"/>
      <c r="N67" s="13"/>
      <c r="O67" s="13"/>
      <c r="P67" s="13"/>
      <c r="Q67" s="2"/>
      <c r="R67" s="5"/>
      <c r="S67" s="5"/>
      <c r="T67" s="5"/>
      <c r="U67" s="5"/>
      <c r="V67" s="5"/>
      <c r="W67" s="5"/>
    </row>
    <row r="68" spans="1:23" s="1" customFormat="1" ht="12.75">
      <c r="A68" s="12" t="s">
        <v>53</v>
      </c>
      <c r="B68" s="10">
        <v>9097772</v>
      </c>
      <c r="C68" s="10">
        <v>1359916.51</v>
      </c>
      <c r="D68" s="10">
        <f>B68+C68</f>
        <v>10457688.51</v>
      </c>
      <c r="E68" s="10">
        <v>2536415.77</v>
      </c>
      <c r="F68" s="10">
        <v>2536415.77</v>
      </c>
      <c r="G68" s="10">
        <f>D68-E68</f>
        <v>7921272.7400000002</v>
      </c>
      <c r="H68" s="2"/>
      <c r="I68" s="14"/>
      <c r="J68" s="14"/>
      <c r="K68" s="13"/>
      <c r="L68" s="13"/>
      <c r="M68" s="13"/>
      <c r="N68" s="13"/>
      <c r="O68" s="13"/>
      <c r="P68" s="13"/>
      <c r="Q68" s="2"/>
      <c r="R68" s="5"/>
      <c r="S68" s="5"/>
      <c r="T68" s="5"/>
      <c r="U68" s="5"/>
      <c r="V68" s="5"/>
      <c r="W68" s="5"/>
    </row>
    <row r="69" spans="1:23" s="1" customFormat="1" ht="12.75">
      <c r="A69" s="12" t="s">
        <v>52</v>
      </c>
      <c r="B69" s="10">
        <v>17334713</v>
      </c>
      <c r="C69" s="10">
        <v>911161.72</v>
      </c>
      <c r="D69" s="10">
        <f>B69+C69</f>
        <v>18245874.719999999</v>
      </c>
      <c r="E69" s="10">
        <v>5506657.5599999996</v>
      </c>
      <c r="F69" s="10">
        <v>5506657.5599999996</v>
      </c>
      <c r="G69" s="10">
        <f>D69-E69</f>
        <v>12739217.16</v>
      </c>
      <c r="H69" s="2"/>
      <c r="I69" s="14"/>
      <c r="J69" s="14"/>
      <c r="K69" s="13"/>
      <c r="L69" s="13"/>
      <c r="M69" s="13"/>
      <c r="N69" s="13"/>
      <c r="O69" s="13"/>
      <c r="P69" s="13"/>
      <c r="Q69" s="2"/>
      <c r="R69" s="5"/>
      <c r="S69" s="5"/>
      <c r="T69" s="5"/>
      <c r="U69" s="5"/>
      <c r="V69" s="5"/>
      <c r="W69" s="5"/>
    </row>
    <row r="70" spans="1:23" s="1" customFormat="1" ht="12.75">
      <c r="A70" s="12" t="s">
        <v>51</v>
      </c>
      <c r="B70" s="10">
        <v>7812315</v>
      </c>
      <c r="C70" s="10">
        <v>1631652.09</v>
      </c>
      <c r="D70" s="10">
        <f>B70+C70</f>
        <v>9443967.0899999999</v>
      </c>
      <c r="E70" s="10">
        <v>2967751.36</v>
      </c>
      <c r="F70" s="10">
        <v>2967751.36</v>
      </c>
      <c r="G70" s="10">
        <f>D70-E70</f>
        <v>6476215.7300000004</v>
      </c>
      <c r="H70" s="2"/>
      <c r="I70" s="14"/>
      <c r="J70" s="14"/>
      <c r="K70" s="13"/>
      <c r="L70" s="13"/>
      <c r="M70" s="13"/>
      <c r="N70" s="13"/>
      <c r="O70" s="13"/>
      <c r="P70" s="13"/>
      <c r="Q70" s="2"/>
      <c r="R70" s="5"/>
      <c r="S70" s="5"/>
      <c r="T70" s="5"/>
      <c r="U70" s="5"/>
      <c r="V70" s="5"/>
      <c r="W70" s="5"/>
    </row>
    <row r="71" spans="1:23" s="1" customFormat="1" ht="12.75">
      <c r="A71" s="12" t="s">
        <v>50</v>
      </c>
      <c r="B71" s="10">
        <v>6355738</v>
      </c>
      <c r="C71" s="10">
        <v>341780.38</v>
      </c>
      <c r="D71" s="10">
        <f>B71+C71</f>
        <v>6697518.3799999999</v>
      </c>
      <c r="E71" s="10">
        <v>2057909.57</v>
      </c>
      <c r="F71" s="10">
        <v>2057909.57</v>
      </c>
      <c r="G71" s="10">
        <f>D71-E71</f>
        <v>4639608.8099999996</v>
      </c>
      <c r="H71" s="2"/>
      <c r="I71" s="14"/>
      <c r="J71" s="14"/>
      <c r="K71" s="13"/>
      <c r="L71" s="13"/>
      <c r="M71" s="13"/>
      <c r="N71" s="13"/>
      <c r="O71" s="13"/>
      <c r="P71" s="13"/>
      <c r="Q71" s="2"/>
      <c r="R71" s="5"/>
      <c r="S71" s="5"/>
      <c r="T71" s="5"/>
      <c r="U71" s="5"/>
      <c r="V71" s="5"/>
      <c r="W71" s="5"/>
    </row>
    <row r="72" spans="1:23" s="1" customFormat="1" ht="12.75">
      <c r="A72" s="12" t="s">
        <v>49</v>
      </c>
      <c r="B72" s="10">
        <v>61190343</v>
      </c>
      <c r="C72" s="10">
        <v>-13274849.77</v>
      </c>
      <c r="D72" s="10">
        <f>B72+C72</f>
        <v>47915493.230000004</v>
      </c>
      <c r="E72" s="10">
        <v>9437154.1199999992</v>
      </c>
      <c r="F72" s="10">
        <v>9437154.1199999992</v>
      </c>
      <c r="G72" s="10">
        <f>D72-E72</f>
        <v>38478339.110000007</v>
      </c>
      <c r="H72" s="2"/>
      <c r="I72" s="14"/>
      <c r="J72" s="14"/>
      <c r="K72" s="13"/>
      <c r="L72" s="13"/>
      <c r="M72" s="13"/>
      <c r="N72" s="13"/>
      <c r="O72" s="13"/>
      <c r="P72" s="13"/>
      <c r="Q72" s="2"/>
      <c r="R72" s="5"/>
      <c r="S72" s="5"/>
      <c r="T72" s="5"/>
      <c r="U72" s="5"/>
      <c r="V72" s="5"/>
      <c r="W72" s="5"/>
    </row>
    <row r="73" spans="1:23" s="1" customFormat="1" ht="12.75">
      <c r="A73" s="12" t="s">
        <v>48</v>
      </c>
      <c r="B73" s="10">
        <v>62106860</v>
      </c>
      <c r="C73" s="10">
        <v>-10084280.23</v>
      </c>
      <c r="D73" s="10">
        <f>B73+C73</f>
        <v>52022579.769999996</v>
      </c>
      <c r="E73" s="10">
        <v>8762451.7699999996</v>
      </c>
      <c r="F73" s="10">
        <v>8762451.7699999996</v>
      </c>
      <c r="G73" s="10">
        <f>D73-E73</f>
        <v>43260128</v>
      </c>
      <c r="H73" s="2"/>
      <c r="I73" s="14"/>
      <c r="J73" s="14"/>
      <c r="K73" s="13"/>
      <c r="L73" s="13"/>
      <c r="M73" s="13"/>
      <c r="N73" s="13"/>
      <c r="O73" s="13"/>
      <c r="P73" s="13"/>
      <c r="Q73" s="2"/>
      <c r="R73" s="5"/>
      <c r="S73" s="5"/>
      <c r="T73" s="5"/>
      <c r="U73" s="5"/>
      <c r="V73" s="5"/>
      <c r="W73" s="5"/>
    </row>
    <row r="74" spans="1:23" s="1" customFormat="1" ht="12.75">
      <c r="A74" s="12" t="s">
        <v>47</v>
      </c>
      <c r="B74" s="10">
        <v>150308046</v>
      </c>
      <c r="C74" s="10">
        <v>-22941240.690000001</v>
      </c>
      <c r="D74" s="10">
        <f>B74+C74</f>
        <v>127366805.31</v>
      </c>
      <c r="E74" s="10">
        <v>17222046.260000002</v>
      </c>
      <c r="F74" s="10">
        <v>17222046.260000002</v>
      </c>
      <c r="G74" s="10">
        <f>D74-E74</f>
        <v>110144759.05</v>
      </c>
      <c r="H74" s="2"/>
      <c r="I74" s="14"/>
      <c r="J74" s="14"/>
      <c r="K74" s="13"/>
      <c r="L74" s="13"/>
      <c r="M74" s="13"/>
      <c r="N74" s="13"/>
      <c r="O74" s="13"/>
      <c r="P74" s="13"/>
      <c r="Q74" s="2"/>
      <c r="R74" s="5"/>
      <c r="S74" s="5"/>
      <c r="T74" s="5"/>
      <c r="U74" s="5"/>
      <c r="V74" s="5"/>
      <c r="W74" s="5"/>
    </row>
    <row r="75" spans="1:23" s="1" customFormat="1" ht="12.75">
      <c r="A75" s="12" t="s">
        <v>46</v>
      </c>
      <c r="B75" s="10">
        <v>60716084</v>
      </c>
      <c r="C75" s="10">
        <v>-9574240.9100000001</v>
      </c>
      <c r="D75" s="10">
        <f>B75+C75</f>
        <v>51141843.090000004</v>
      </c>
      <c r="E75" s="10">
        <v>10280430.32</v>
      </c>
      <c r="F75" s="10">
        <v>10280430.32</v>
      </c>
      <c r="G75" s="10">
        <f>D75-E75</f>
        <v>40861412.770000003</v>
      </c>
      <c r="H75" s="2"/>
      <c r="I75" s="14"/>
      <c r="J75" s="14"/>
      <c r="K75" s="13"/>
      <c r="L75" s="13"/>
      <c r="M75" s="13"/>
      <c r="N75" s="13"/>
      <c r="O75" s="13"/>
      <c r="P75" s="13"/>
      <c r="Q75" s="2"/>
      <c r="R75" s="5"/>
      <c r="S75" s="5"/>
      <c r="T75" s="5"/>
      <c r="U75" s="5"/>
      <c r="V75" s="5"/>
      <c r="W75" s="5"/>
    </row>
    <row r="76" spans="1:23" s="1" customFormat="1" ht="12.75">
      <c r="A76" s="12" t="s">
        <v>45</v>
      </c>
      <c r="B76" s="10">
        <v>79656398.480000004</v>
      </c>
      <c r="C76" s="10">
        <v>9337558.4700000007</v>
      </c>
      <c r="D76" s="10">
        <f>B76+C76</f>
        <v>88993956.950000003</v>
      </c>
      <c r="E76" s="10">
        <v>7586518.7800000003</v>
      </c>
      <c r="F76" s="10">
        <v>7586518.7800000003</v>
      </c>
      <c r="G76" s="10">
        <f>D76-E76</f>
        <v>81407438.170000002</v>
      </c>
      <c r="H76" s="2"/>
      <c r="I76" s="14"/>
      <c r="J76" s="14"/>
      <c r="K76" s="13"/>
      <c r="L76" s="13"/>
      <c r="M76" s="13"/>
      <c r="N76" s="13"/>
      <c r="O76" s="13"/>
      <c r="P76" s="13"/>
      <c r="Q76" s="2"/>
      <c r="R76" s="5"/>
      <c r="S76" s="5"/>
      <c r="T76" s="5"/>
      <c r="U76" s="5"/>
      <c r="V76" s="5"/>
      <c r="W76" s="5"/>
    </row>
    <row r="77" spans="1:23" s="1" customFormat="1" ht="12.75">
      <c r="A77" s="12" t="s">
        <v>44</v>
      </c>
      <c r="B77" s="10">
        <v>161489471</v>
      </c>
      <c r="C77" s="10">
        <v>-20257.45</v>
      </c>
      <c r="D77" s="10">
        <f>B77+C77</f>
        <v>161469213.55000001</v>
      </c>
      <c r="E77" s="10">
        <v>30358950.559999999</v>
      </c>
      <c r="F77" s="10">
        <v>30358950.559999999</v>
      </c>
      <c r="G77" s="10">
        <f>D77-E77</f>
        <v>131110262.99000001</v>
      </c>
      <c r="H77" s="2"/>
      <c r="I77" s="14"/>
      <c r="J77" s="14"/>
      <c r="K77" s="13"/>
      <c r="L77" s="13"/>
      <c r="M77" s="13"/>
      <c r="N77" s="13"/>
      <c r="O77" s="13"/>
      <c r="P77" s="13"/>
      <c r="Q77" s="2"/>
      <c r="R77" s="5"/>
      <c r="S77" s="5"/>
      <c r="T77" s="5"/>
      <c r="U77" s="5"/>
      <c r="V77" s="5"/>
      <c r="W77" s="5"/>
    </row>
    <row r="78" spans="1:23" s="1" customFormat="1" ht="12.75">
      <c r="A78" s="12" t="s">
        <v>43</v>
      </c>
      <c r="B78" s="10">
        <v>313023865</v>
      </c>
      <c r="C78" s="10">
        <v>-42450365.490000002</v>
      </c>
      <c r="D78" s="10">
        <f>B78+C78</f>
        <v>270573499.50999999</v>
      </c>
      <c r="E78" s="10">
        <v>40430480.609999999</v>
      </c>
      <c r="F78" s="10">
        <v>40430480.609999999</v>
      </c>
      <c r="G78" s="10">
        <f>D78-E78</f>
        <v>230143018.89999998</v>
      </c>
      <c r="H78" s="2"/>
      <c r="I78" s="14"/>
      <c r="J78" s="14"/>
      <c r="K78" s="13"/>
      <c r="L78" s="13"/>
      <c r="M78" s="13"/>
      <c r="N78" s="13"/>
      <c r="O78" s="13"/>
      <c r="P78" s="13"/>
      <c r="Q78" s="2"/>
      <c r="R78" s="5"/>
      <c r="S78" s="5"/>
      <c r="T78" s="5"/>
      <c r="U78" s="5"/>
      <c r="V78" s="5"/>
      <c r="W78" s="5"/>
    </row>
    <row r="79" spans="1:23" s="1" customFormat="1" ht="12.75">
      <c r="A79" s="12" t="s">
        <v>42</v>
      </c>
      <c r="B79" s="10">
        <v>42967638</v>
      </c>
      <c r="C79" s="10">
        <v>-7338599.54</v>
      </c>
      <c r="D79" s="10">
        <f>B79+C79</f>
        <v>35629038.460000001</v>
      </c>
      <c r="E79" s="10">
        <v>8423356.0099999998</v>
      </c>
      <c r="F79" s="10">
        <v>8423356.0099999998</v>
      </c>
      <c r="G79" s="10">
        <f>D79-E79</f>
        <v>27205682.450000003</v>
      </c>
      <c r="H79" s="2"/>
      <c r="I79" s="14"/>
      <c r="J79" s="14"/>
      <c r="K79" s="13"/>
      <c r="L79" s="13"/>
      <c r="M79" s="13"/>
      <c r="N79" s="13"/>
      <c r="O79" s="13"/>
      <c r="P79" s="13"/>
      <c r="Q79" s="2"/>
      <c r="R79" s="5"/>
      <c r="S79" s="5"/>
      <c r="T79" s="5"/>
      <c r="U79" s="5"/>
      <c r="V79" s="5"/>
      <c r="W79" s="5"/>
    </row>
    <row r="80" spans="1:23" s="1" customFormat="1" ht="12.75">
      <c r="A80" s="12" t="s">
        <v>41</v>
      </c>
      <c r="B80" s="10">
        <v>63089394</v>
      </c>
      <c r="C80" s="10">
        <v>-4046574.96</v>
      </c>
      <c r="D80" s="10">
        <f>B80+C80</f>
        <v>59042819.039999999</v>
      </c>
      <c r="E80" s="10">
        <v>10258432.640000001</v>
      </c>
      <c r="F80" s="10">
        <v>10258432.640000001</v>
      </c>
      <c r="G80" s="10">
        <f>D80-E80</f>
        <v>48784386.399999999</v>
      </c>
      <c r="H80" s="2"/>
      <c r="I80" s="14"/>
      <c r="J80" s="14"/>
      <c r="K80" s="13"/>
      <c r="L80" s="13"/>
      <c r="M80" s="13"/>
      <c r="N80" s="13"/>
      <c r="O80" s="13"/>
      <c r="P80" s="13"/>
      <c r="Q80" s="2"/>
      <c r="R80" s="5"/>
      <c r="S80" s="5"/>
      <c r="T80" s="5"/>
      <c r="U80" s="5"/>
      <c r="V80" s="5"/>
      <c r="W80" s="5"/>
    </row>
    <row r="81" spans="1:23" s="1" customFormat="1" ht="12.75">
      <c r="A81" s="12" t="s">
        <v>40</v>
      </c>
      <c r="B81" s="10">
        <v>33910224</v>
      </c>
      <c r="C81" s="10">
        <v>-5548178.1500000004</v>
      </c>
      <c r="D81" s="10">
        <f>B81+C81</f>
        <v>28362045.850000001</v>
      </c>
      <c r="E81" s="10">
        <v>6045736.6799999997</v>
      </c>
      <c r="F81" s="10">
        <v>6045736.6799999997</v>
      </c>
      <c r="G81" s="10">
        <f>D81-E81</f>
        <v>22316309.170000002</v>
      </c>
      <c r="H81" s="2"/>
      <c r="I81" s="14"/>
      <c r="J81" s="14"/>
      <c r="K81" s="13"/>
      <c r="L81" s="13"/>
      <c r="M81" s="13"/>
      <c r="N81" s="13"/>
      <c r="O81" s="13"/>
      <c r="P81" s="13"/>
      <c r="Q81" s="2"/>
      <c r="R81" s="5"/>
      <c r="S81" s="5"/>
      <c r="T81" s="5"/>
      <c r="U81" s="5"/>
      <c r="V81" s="5"/>
      <c r="W81" s="5"/>
    </row>
    <row r="82" spans="1:23" s="1" customFormat="1" ht="12.75">
      <c r="A82" s="12" t="s">
        <v>39</v>
      </c>
      <c r="B82" s="10">
        <v>121017142</v>
      </c>
      <c r="C82" s="10">
        <v>-16131615.9</v>
      </c>
      <c r="D82" s="10">
        <f>B82+C82</f>
        <v>104885526.09999999</v>
      </c>
      <c r="E82" s="10">
        <v>18299394.379999999</v>
      </c>
      <c r="F82" s="10">
        <v>18299394.379999999</v>
      </c>
      <c r="G82" s="10">
        <f>D82-E82</f>
        <v>86586131.719999999</v>
      </c>
      <c r="H82" s="2"/>
      <c r="I82" s="14"/>
      <c r="J82" s="14"/>
      <c r="K82" s="13"/>
      <c r="L82" s="13"/>
      <c r="M82" s="13"/>
      <c r="N82" s="13"/>
      <c r="O82" s="13"/>
      <c r="P82" s="13"/>
      <c r="Q82" s="2"/>
      <c r="R82" s="5"/>
      <c r="S82" s="5"/>
      <c r="T82" s="5"/>
      <c r="U82" s="5"/>
      <c r="V82" s="5"/>
      <c r="W82" s="5"/>
    </row>
    <row r="83" spans="1:23" s="1" customFormat="1" ht="12.75">
      <c r="A83" s="12" t="s">
        <v>38</v>
      </c>
      <c r="B83" s="10">
        <v>57175318</v>
      </c>
      <c r="C83" s="10">
        <v>-7358844.0499999998</v>
      </c>
      <c r="D83" s="10">
        <f>B83+C83</f>
        <v>49816473.950000003</v>
      </c>
      <c r="E83" s="10">
        <v>11855982.9</v>
      </c>
      <c r="F83" s="10">
        <v>11855982.9</v>
      </c>
      <c r="G83" s="10">
        <f>D83-E83</f>
        <v>37960491.050000004</v>
      </c>
      <c r="H83" s="2"/>
      <c r="I83" s="14"/>
      <c r="J83" s="14"/>
      <c r="K83" s="13"/>
      <c r="L83" s="13"/>
      <c r="M83" s="13"/>
      <c r="N83" s="13"/>
      <c r="O83" s="13"/>
      <c r="P83" s="13"/>
      <c r="Q83" s="2"/>
      <c r="R83" s="5"/>
      <c r="S83" s="5"/>
      <c r="T83" s="5"/>
      <c r="U83" s="5"/>
      <c r="V83" s="5"/>
      <c r="W83" s="5"/>
    </row>
    <row r="84" spans="1:23" s="1" customFormat="1" ht="12.75">
      <c r="A84" s="12" t="s">
        <v>37</v>
      </c>
      <c r="B84" s="10">
        <v>86390494</v>
      </c>
      <c r="C84" s="10">
        <v>-10013646.460000001</v>
      </c>
      <c r="D84" s="10">
        <f>B84+C84</f>
        <v>76376847.539999992</v>
      </c>
      <c r="E84" s="10">
        <v>15880692.74</v>
      </c>
      <c r="F84" s="10">
        <v>15880692.74</v>
      </c>
      <c r="G84" s="10">
        <f>D84-E84</f>
        <v>60496154.79999999</v>
      </c>
      <c r="H84" s="2"/>
      <c r="I84" s="14"/>
      <c r="J84" s="14"/>
      <c r="K84" s="13"/>
      <c r="L84" s="13"/>
      <c r="M84" s="13"/>
      <c r="N84" s="13"/>
      <c r="O84" s="13"/>
      <c r="P84" s="13"/>
      <c r="Q84" s="2"/>
      <c r="R84" s="5"/>
      <c r="S84" s="5"/>
      <c r="T84" s="5"/>
      <c r="U84" s="5"/>
      <c r="V84" s="5"/>
      <c r="W84" s="5"/>
    </row>
    <row r="85" spans="1:23" s="1" customFormat="1" ht="12.75">
      <c r="A85" s="12" t="s">
        <v>36</v>
      </c>
      <c r="B85" s="10">
        <v>41601499</v>
      </c>
      <c r="C85" s="10">
        <v>-3812739.42</v>
      </c>
      <c r="D85" s="10">
        <f>B85+C85</f>
        <v>37788759.579999998</v>
      </c>
      <c r="E85" s="10">
        <v>7698125.4800000004</v>
      </c>
      <c r="F85" s="10">
        <v>7698125.4800000004</v>
      </c>
      <c r="G85" s="10">
        <f>D85-E85</f>
        <v>30090634.099999998</v>
      </c>
      <c r="H85" s="2"/>
      <c r="I85" s="14"/>
      <c r="J85" s="14"/>
      <c r="K85" s="13"/>
      <c r="L85" s="13"/>
      <c r="M85" s="13"/>
      <c r="N85" s="13"/>
      <c r="O85" s="13"/>
      <c r="P85" s="13"/>
      <c r="Q85" s="2"/>
      <c r="R85" s="5"/>
      <c r="S85" s="5"/>
      <c r="T85" s="5"/>
      <c r="U85" s="5"/>
      <c r="V85" s="5"/>
      <c r="W85" s="5"/>
    </row>
    <row r="86" spans="1:23" s="1" customFormat="1" ht="12.75">
      <c r="A86" s="12" t="s">
        <v>35</v>
      </c>
      <c r="B86" s="10">
        <v>1055266</v>
      </c>
      <c r="C86" s="10">
        <v>0</v>
      </c>
      <c r="D86" s="10">
        <f>B86+C86</f>
        <v>1055266</v>
      </c>
      <c r="E86" s="10">
        <v>266980.99</v>
      </c>
      <c r="F86" s="10">
        <v>266980.99</v>
      </c>
      <c r="G86" s="10">
        <f>D86-E86</f>
        <v>788285.01</v>
      </c>
      <c r="H86" s="2"/>
      <c r="I86" s="14"/>
      <c r="J86" s="14"/>
      <c r="K86" s="13"/>
      <c r="L86" s="13"/>
      <c r="M86" s="13"/>
      <c r="N86" s="13"/>
      <c r="O86" s="13"/>
      <c r="P86" s="13"/>
      <c r="Q86" s="2"/>
      <c r="R86" s="5"/>
      <c r="S86" s="5"/>
      <c r="T86" s="5"/>
      <c r="U86" s="5"/>
      <c r="V86" s="5"/>
      <c r="W86" s="5"/>
    </row>
    <row r="87" spans="1:23" s="1" customFormat="1" ht="12.75">
      <c r="A87" s="12" t="s">
        <v>34</v>
      </c>
      <c r="B87" s="10">
        <v>19177793</v>
      </c>
      <c r="C87" s="10">
        <v>-4314658.34</v>
      </c>
      <c r="D87" s="10">
        <f>B87+C87</f>
        <v>14863134.66</v>
      </c>
      <c r="E87" s="10">
        <v>2204121.06</v>
      </c>
      <c r="F87" s="10">
        <v>2204121.06</v>
      </c>
      <c r="G87" s="10">
        <f>D87-E87</f>
        <v>12659013.6</v>
      </c>
      <c r="H87" s="2"/>
      <c r="I87" s="14"/>
      <c r="J87" s="14"/>
      <c r="K87" s="13"/>
      <c r="L87" s="13"/>
      <c r="M87" s="13"/>
      <c r="N87" s="13"/>
      <c r="O87" s="13"/>
      <c r="P87" s="13"/>
      <c r="Q87" s="2"/>
      <c r="R87" s="5"/>
      <c r="S87" s="5"/>
      <c r="T87" s="5"/>
      <c r="U87" s="5"/>
      <c r="V87" s="5"/>
      <c r="W87" s="5"/>
    </row>
    <row r="88" spans="1:23" s="1" customFormat="1" ht="12.75">
      <c r="A88" s="12" t="s">
        <v>33</v>
      </c>
      <c r="B88" s="10">
        <v>14381092</v>
      </c>
      <c r="C88" s="10">
        <v>-488348.23</v>
      </c>
      <c r="D88" s="10">
        <f>B88+C88</f>
        <v>13892743.77</v>
      </c>
      <c r="E88" s="10">
        <v>3830186.42</v>
      </c>
      <c r="F88" s="10">
        <v>3830186.42</v>
      </c>
      <c r="G88" s="10">
        <f>D88-E88</f>
        <v>10062557.35</v>
      </c>
      <c r="H88" s="2"/>
      <c r="I88" s="14"/>
      <c r="J88" s="14"/>
      <c r="K88" s="13"/>
      <c r="L88" s="13"/>
      <c r="M88" s="13"/>
      <c r="N88" s="13"/>
      <c r="O88" s="13"/>
      <c r="P88" s="13"/>
      <c r="Q88" s="2"/>
      <c r="R88" s="5"/>
      <c r="S88" s="5"/>
      <c r="T88" s="5"/>
      <c r="U88" s="5"/>
      <c r="V88" s="5"/>
      <c r="W88" s="5"/>
    </row>
    <row r="89" spans="1:23" s="1" customFormat="1" ht="12.75">
      <c r="A89" s="12" t="s">
        <v>32</v>
      </c>
      <c r="B89" s="10">
        <v>10235728</v>
      </c>
      <c r="C89" s="10">
        <v>-271005.13</v>
      </c>
      <c r="D89" s="10">
        <f>B89+C89</f>
        <v>9964722.8699999992</v>
      </c>
      <c r="E89" s="10">
        <v>1834626.84</v>
      </c>
      <c r="F89" s="10">
        <v>1834626.84</v>
      </c>
      <c r="G89" s="10">
        <f>D89-E89</f>
        <v>8130096.0299999993</v>
      </c>
      <c r="H89" s="2"/>
      <c r="I89" s="14"/>
      <c r="J89" s="14"/>
      <c r="K89" s="13"/>
      <c r="L89" s="13"/>
      <c r="M89" s="13"/>
      <c r="N89" s="13"/>
      <c r="O89" s="13"/>
      <c r="P89" s="13"/>
      <c r="Q89" s="2"/>
      <c r="R89" s="5"/>
      <c r="S89" s="5"/>
      <c r="T89" s="5"/>
      <c r="U89" s="5"/>
      <c r="V89" s="5"/>
      <c r="W89" s="5"/>
    </row>
    <row r="90" spans="1:23" s="1" customFormat="1" ht="12.75">
      <c r="A90" s="12" t="s">
        <v>31</v>
      </c>
      <c r="B90" s="10">
        <v>17958400</v>
      </c>
      <c r="C90" s="10">
        <v>-5090031.28</v>
      </c>
      <c r="D90" s="10">
        <f>B90+C90</f>
        <v>12868368.719999999</v>
      </c>
      <c r="E90" s="10">
        <v>3013100.2</v>
      </c>
      <c r="F90" s="10">
        <v>3013100.2</v>
      </c>
      <c r="G90" s="10">
        <f>D90-E90</f>
        <v>9855268.5199999996</v>
      </c>
      <c r="H90" s="2"/>
      <c r="I90" s="14"/>
      <c r="J90" s="14"/>
      <c r="K90" s="13"/>
      <c r="L90" s="13"/>
      <c r="M90" s="13"/>
      <c r="N90" s="13"/>
      <c r="O90" s="13"/>
      <c r="P90" s="13"/>
      <c r="Q90" s="2"/>
      <c r="R90" s="5"/>
      <c r="S90" s="5"/>
      <c r="T90" s="5"/>
      <c r="U90" s="5"/>
      <c r="V90" s="5"/>
      <c r="W90" s="5"/>
    </row>
    <row r="91" spans="1:23" s="1" customFormat="1" ht="12.75">
      <c r="A91" s="12" t="s">
        <v>30</v>
      </c>
      <c r="B91" s="10">
        <v>11147940</v>
      </c>
      <c r="C91" s="10">
        <v>-1856385.59</v>
      </c>
      <c r="D91" s="10">
        <f>B91+C91</f>
        <v>9291554.4100000001</v>
      </c>
      <c r="E91" s="10">
        <v>1878422.67</v>
      </c>
      <c r="F91" s="10">
        <v>1878422.67</v>
      </c>
      <c r="G91" s="10">
        <f>D91-E91</f>
        <v>7413131.7400000002</v>
      </c>
      <c r="H91" s="2"/>
      <c r="I91" s="14"/>
      <c r="J91" s="14"/>
      <c r="K91" s="13"/>
      <c r="L91" s="13"/>
      <c r="M91" s="13"/>
      <c r="N91" s="13"/>
      <c r="O91" s="13"/>
      <c r="P91" s="13"/>
      <c r="Q91" s="2"/>
      <c r="R91" s="5"/>
      <c r="S91" s="5"/>
      <c r="T91" s="5"/>
      <c r="U91" s="5"/>
      <c r="V91" s="5"/>
      <c r="W91" s="5"/>
    </row>
    <row r="92" spans="1:23" s="1" customFormat="1" ht="12.75">
      <c r="A92" s="12" t="s">
        <v>29</v>
      </c>
      <c r="B92" s="10">
        <v>13563381</v>
      </c>
      <c r="C92" s="10">
        <v>-796584.09</v>
      </c>
      <c r="D92" s="10">
        <f>B92+C92</f>
        <v>12766796.91</v>
      </c>
      <c r="E92" s="10">
        <v>2401578.23</v>
      </c>
      <c r="F92" s="10">
        <v>2401578.23</v>
      </c>
      <c r="G92" s="10">
        <f>D92-E92</f>
        <v>10365218.68</v>
      </c>
      <c r="H92" s="2"/>
      <c r="I92" s="14"/>
      <c r="J92" s="14"/>
      <c r="K92" s="13"/>
      <c r="L92" s="13"/>
      <c r="M92" s="13"/>
      <c r="N92" s="13"/>
      <c r="O92" s="13"/>
      <c r="P92" s="13"/>
      <c r="Q92" s="2"/>
      <c r="R92" s="5"/>
      <c r="S92" s="5"/>
      <c r="T92" s="5"/>
      <c r="U92" s="5"/>
      <c r="V92" s="5"/>
      <c r="W92" s="5"/>
    </row>
    <row r="93" spans="1:23" s="1" customFormat="1" ht="12.75">
      <c r="A93" s="12" t="s">
        <v>28</v>
      </c>
      <c r="B93" s="10">
        <v>46232780</v>
      </c>
      <c r="C93" s="10">
        <v>-8298989.0899999999</v>
      </c>
      <c r="D93" s="10">
        <f>B93+C93</f>
        <v>37933790.909999996</v>
      </c>
      <c r="E93" s="10">
        <v>9277190.2100000009</v>
      </c>
      <c r="F93" s="10">
        <v>9277190.2100000009</v>
      </c>
      <c r="G93" s="10">
        <f>D93-E93</f>
        <v>28656600.699999996</v>
      </c>
      <c r="H93" s="2"/>
      <c r="I93" s="14"/>
      <c r="J93" s="14"/>
      <c r="K93" s="13"/>
      <c r="L93" s="13"/>
      <c r="M93" s="13"/>
      <c r="N93" s="13"/>
      <c r="O93" s="13"/>
      <c r="P93" s="13"/>
      <c r="Q93" s="2"/>
      <c r="R93" s="5"/>
      <c r="S93" s="5"/>
      <c r="T93" s="5"/>
      <c r="U93" s="5"/>
      <c r="V93" s="5"/>
      <c r="W93" s="5"/>
    </row>
    <row r="94" spans="1:23" s="1" customFormat="1" ht="12.75">
      <c r="A94" s="12" t="s">
        <v>27</v>
      </c>
      <c r="B94" s="10">
        <v>127837492</v>
      </c>
      <c r="C94" s="10">
        <v>-16968949.300000001</v>
      </c>
      <c r="D94" s="10">
        <f>B94+C94</f>
        <v>110868542.7</v>
      </c>
      <c r="E94" s="10">
        <v>15858816.689999999</v>
      </c>
      <c r="F94" s="10">
        <v>15858816.689999999</v>
      </c>
      <c r="G94" s="10">
        <f>D94-E94</f>
        <v>95009726.010000005</v>
      </c>
      <c r="H94" s="2"/>
      <c r="I94" s="14"/>
      <c r="J94" s="14"/>
      <c r="K94" s="13"/>
      <c r="L94" s="13"/>
      <c r="M94" s="13"/>
      <c r="N94" s="13"/>
      <c r="O94" s="13"/>
      <c r="P94" s="13"/>
      <c r="Q94" s="2"/>
      <c r="R94" s="5"/>
      <c r="S94" s="5"/>
      <c r="T94" s="5"/>
      <c r="U94" s="5"/>
      <c r="V94" s="5"/>
      <c r="W94" s="5"/>
    </row>
    <row r="95" spans="1:23" s="1" customFormat="1" ht="12.75">
      <c r="A95" s="12" t="s">
        <v>26</v>
      </c>
      <c r="B95" s="10">
        <v>65428090</v>
      </c>
      <c r="C95" s="10">
        <v>-10418832.710000001</v>
      </c>
      <c r="D95" s="10">
        <f>B95+C95</f>
        <v>55009257.289999999</v>
      </c>
      <c r="E95" s="10">
        <v>13947505.99</v>
      </c>
      <c r="F95" s="10">
        <v>13947505.99</v>
      </c>
      <c r="G95" s="10">
        <f>D95-E95</f>
        <v>41061751.299999997</v>
      </c>
      <c r="H95" s="2"/>
      <c r="I95" s="14"/>
      <c r="J95" s="14"/>
      <c r="K95" s="13"/>
      <c r="L95" s="13"/>
      <c r="M95" s="13"/>
      <c r="N95" s="13"/>
      <c r="O95" s="13"/>
      <c r="P95" s="13"/>
      <c r="Q95" s="2"/>
      <c r="R95" s="5"/>
      <c r="S95" s="5"/>
      <c r="T95" s="5"/>
      <c r="U95" s="5"/>
      <c r="V95" s="5"/>
      <c r="W95" s="5"/>
    </row>
    <row r="96" spans="1:23" s="1" customFormat="1" ht="12.75">
      <c r="A96" s="12" t="s">
        <v>25</v>
      </c>
      <c r="B96" s="10">
        <v>15695871</v>
      </c>
      <c r="C96" s="10">
        <v>-4617857.34</v>
      </c>
      <c r="D96" s="10">
        <f>B96+C96</f>
        <v>11078013.66</v>
      </c>
      <c r="E96" s="10">
        <v>1948856.27</v>
      </c>
      <c r="F96" s="10">
        <v>1948856.27</v>
      </c>
      <c r="G96" s="10">
        <f>D96-E96</f>
        <v>9129157.3900000006</v>
      </c>
      <c r="H96" s="2"/>
      <c r="I96" s="14"/>
      <c r="J96" s="14"/>
      <c r="K96" s="13"/>
      <c r="L96" s="13"/>
      <c r="M96" s="13"/>
      <c r="N96" s="13"/>
      <c r="O96" s="13"/>
      <c r="P96" s="13"/>
      <c r="Q96" s="2"/>
      <c r="R96" s="5"/>
      <c r="S96" s="5"/>
      <c r="T96" s="5"/>
      <c r="U96" s="5"/>
      <c r="V96" s="5"/>
      <c r="W96" s="5"/>
    </row>
    <row r="97" spans="1:23" s="1" customFormat="1" ht="12.75">
      <c r="A97" s="12" t="s">
        <v>24</v>
      </c>
      <c r="B97" s="10">
        <v>34940016</v>
      </c>
      <c r="C97" s="10">
        <v>-4478376.09</v>
      </c>
      <c r="D97" s="10">
        <f>B97+C97</f>
        <v>30461639.91</v>
      </c>
      <c r="E97" s="10">
        <v>2113386.39</v>
      </c>
      <c r="F97" s="10">
        <v>2113386.39</v>
      </c>
      <c r="G97" s="10">
        <f>D97-E97</f>
        <v>28348253.52</v>
      </c>
      <c r="H97" s="2"/>
      <c r="I97" s="14"/>
      <c r="J97" s="14"/>
      <c r="K97" s="13"/>
      <c r="L97" s="13"/>
      <c r="M97" s="13"/>
      <c r="N97" s="13"/>
      <c r="O97" s="13"/>
      <c r="P97" s="13"/>
      <c r="Q97" s="2"/>
      <c r="R97" s="5"/>
      <c r="S97" s="5"/>
      <c r="T97" s="5"/>
      <c r="U97" s="5"/>
      <c r="V97" s="5"/>
      <c r="W97" s="5"/>
    </row>
    <row r="98" spans="1:23" s="1" customFormat="1" ht="12.75">
      <c r="A98" s="12" t="s">
        <v>23</v>
      </c>
      <c r="B98" s="10">
        <v>16882339</v>
      </c>
      <c r="C98" s="10">
        <v>-3740816.7</v>
      </c>
      <c r="D98" s="10">
        <f>B98+C98</f>
        <v>13141522.300000001</v>
      </c>
      <c r="E98" s="10">
        <v>2021493.26</v>
      </c>
      <c r="F98" s="10">
        <v>2021493.26</v>
      </c>
      <c r="G98" s="10">
        <f>D98-E98</f>
        <v>11120029.040000001</v>
      </c>
      <c r="H98" s="2"/>
      <c r="I98" s="14"/>
      <c r="J98" s="14"/>
      <c r="K98" s="13"/>
      <c r="L98" s="13"/>
      <c r="M98" s="13"/>
      <c r="N98" s="13"/>
      <c r="O98" s="13"/>
      <c r="P98" s="13"/>
      <c r="Q98" s="2"/>
      <c r="R98" s="5"/>
      <c r="S98" s="5"/>
      <c r="T98" s="5"/>
      <c r="U98" s="5"/>
      <c r="V98" s="5"/>
      <c r="W98" s="5"/>
    </row>
    <row r="99" spans="1:23" s="1" customFormat="1" ht="12.75">
      <c r="A99" s="12" t="s">
        <v>22</v>
      </c>
      <c r="B99" s="10">
        <v>15898525</v>
      </c>
      <c r="C99" s="10">
        <v>-5043867.12</v>
      </c>
      <c r="D99" s="10">
        <f>B99+C99</f>
        <v>10854657.879999999</v>
      </c>
      <c r="E99" s="10">
        <v>1999478.64</v>
      </c>
      <c r="F99" s="10">
        <v>1999478.64</v>
      </c>
      <c r="G99" s="10">
        <f>D99-E99</f>
        <v>8855179.2399999984</v>
      </c>
      <c r="H99" s="2"/>
      <c r="I99" s="14"/>
      <c r="J99" s="14"/>
      <c r="K99" s="13"/>
      <c r="L99" s="13"/>
      <c r="M99" s="13"/>
      <c r="N99" s="13"/>
      <c r="O99" s="13"/>
      <c r="P99" s="13"/>
      <c r="Q99" s="2"/>
      <c r="R99" s="5"/>
      <c r="S99" s="5"/>
      <c r="T99" s="5"/>
      <c r="U99" s="5"/>
      <c r="V99" s="5"/>
      <c r="W99" s="5"/>
    </row>
    <row r="100" spans="1:23" s="1" customFormat="1" ht="12.75">
      <c r="A100" s="12" t="s">
        <v>21</v>
      </c>
      <c r="B100" s="10">
        <v>16030070</v>
      </c>
      <c r="C100" s="10">
        <v>-4715985.49</v>
      </c>
      <c r="D100" s="10">
        <f>B100+C100</f>
        <v>11314084.51</v>
      </c>
      <c r="E100" s="10">
        <v>1598990.02</v>
      </c>
      <c r="F100" s="10">
        <v>1598990.02</v>
      </c>
      <c r="G100" s="10">
        <f>D100-E100</f>
        <v>9715094.4900000002</v>
      </c>
      <c r="H100" s="2"/>
      <c r="I100" s="14"/>
      <c r="J100" s="14"/>
      <c r="K100" s="13"/>
      <c r="L100" s="13"/>
      <c r="M100" s="13"/>
      <c r="N100" s="13"/>
      <c r="O100" s="13"/>
      <c r="P100" s="13"/>
      <c r="Q100" s="2"/>
      <c r="R100" s="5"/>
      <c r="S100" s="5"/>
      <c r="T100" s="5"/>
      <c r="U100" s="5"/>
      <c r="V100" s="5"/>
      <c r="W100" s="5"/>
    </row>
    <row r="101" spans="1:23" s="1" customFormat="1" ht="12.75">
      <c r="A101" s="12" t="s">
        <v>20</v>
      </c>
      <c r="B101" s="10">
        <v>9947361</v>
      </c>
      <c r="C101" s="10">
        <v>-2718186.44</v>
      </c>
      <c r="D101" s="10">
        <f>B101+C101</f>
        <v>7229174.5600000005</v>
      </c>
      <c r="E101" s="10">
        <v>1251749.02</v>
      </c>
      <c r="F101" s="10">
        <v>1251749.02</v>
      </c>
      <c r="G101" s="10">
        <f>D101-E101</f>
        <v>5977425.540000001</v>
      </c>
      <c r="H101" s="2"/>
      <c r="I101" s="14"/>
      <c r="J101" s="14"/>
      <c r="K101" s="13"/>
      <c r="L101" s="13"/>
      <c r="M101" s="13"/>
      <c r="N101" s="13"/>
      <c r="O101" s="13"/>
      <c r="P101" s="13"/>
      <c r="Q101" s="2"/>
      <c r="R101" s="5"/>
      <c r="S101" s="5"/>
      <c r="T101" s="5"/>
      <c r="U101" s="5"/>
      <c r="V101" s="5"/>
      <c r="W101" s="5"/>
    </row>
    <row r="102" spans="1:23" s="1" customFormat="1" ht="12.75">
      <c r="A102" s="12" t="s">
        <v>19</v>
      </c>
      <c r="B102" s="10">
        <v>13083108</v>
      </c>
      <c r="C102" s="10">
        <v>-2757498.92</v>
      </c>
      <c r="D102" s="10">
        <f>B102+C102</f>
        <v>10325609.08</v>
      </c>
      <c r="E102" s="10">
        <v>2041060.26</v>
      </c>
      <c r="F102" s="10">
        <v>2041060.26</v>
      </c>
      <c r="G102" s="10">
        <f>D102-E102</f>
        <v>8284548.8200000003</v>
      </c>
      <c r="H102" s="2"/>
      <c r="I102" s="14"/>
      <c r="J102" s="14"/>
      <c r="K102" s="13"/>
      <c r="L102" s="13"/>
      <c r="M102" s="13"/>
      <c r="N102" s="13"/>
      <c r="O102" s="13"/>
      <c r="P102" s="13"/>
      <c r="Q102" s="2"/>
      <c r="R102" s="5"/>
      <c r="S102" s="5"/>
      <c r="T102" s="5"/>
      <c r="U102" s="5"/>
      <c r="V102" s="5"/>
      <c r="W102" s="5"/>
    </row>
    <row r="103" spans="1:23" s="1" customFormat="1" ht="12.75">
      <c r="A103" s="12" t="s">
        <v>18</v>
      </c>
      <c r="B103" s="10">
        <v>8151374</v>
      </c>
      <c r="C103" s="10">
        <v>-2268865.66</v>
      </c>
      <c r="D103" s="10">
        <f>B103+C103</f>
        <v>5882508.3399999999</v>
      </c>
      <c r="E103" s="10">
        <v>1601348.74</v>
      </c>
      <c r="F103" s="10">
        <v>1601348.74</v>
      </c>
      <c r="G103" s="10">
        <f>D103-E103</f>
        <v>4281159.5999999996</v>
      </c>
      <c r="H103" s="2"/>
      <c r="I103" s="14"/>
      <c r="J103" s="14"/>
      <c r="K103" s="13"/>
      <c r="L103" s="13"/>
      <c r="M103" s="13"/>
      <c r="N103" s="13"/>
      <c r="O103" s="13"/>
      <c r="P103" s="13"/>
      <c r="Q103" s="2"/>
      <c r="R103" s="5"/>
      <c r="S103" s="5"/>
      <c r="T103" s="5"/>
      <c r="U103" s="5"/>
      <c r="V103" s="5"/>
      <c r="W103" s="5"/>
    </row>
    <row r="104" spans="1:23" s="1" customFormat="1" ht="12.75">
      <c r="A104" s="12" t="s">
        <v>17</v>
      </c>
      <c r="B104" s="10">
        <v>18885956</v>
      </c>
      <c r="C104" s="10">
        <v>-6052189.5099999998</v>
      </c>
      <c r="D104" s="10">
        <f>B104+C104</f>
        <v>12833766.49</v>
      </c>
      <c r="E104" s="10">
        <v>2730298.34</v>
      </c>
      <c r="F104" s="10">
        <v>2730298.34</v>
      </c>
      <c r="G104" s="10">
        <f>D104-E104</f>
        <v>10103468.15</v>
      </c>
      <c r="H104" s="2"/>
      <c r="I104" s="14"/>
      <c r="J104" s="14"/>
      <c r="K104" s="13"/>
      <c r="L104" s="13"/>
      <c r="M104" s="13"/>
      <c r="N104" s="13"/>
      <c r="O104" s="13"/>
      <c r="P104" s="13"/>
      <c r="Q104" s="2"/>
      <c r="R104" s="5"/>
      <c r="S104" s="5"/>
      <c r="T104" s="5"/>
      <c r="U104" s="5"/>
      <c r="V104" s="5"/>
      <c r="W104" s="5"/>
    </row>
    <row r="105" spans="1:23" s="1" customFormat="1" ht="12.75">
      <c r="A105" s="12" t="s">
        <v>16</v>
      </c>
      <c r="B105" s="10">
        <v>14346562</v>
      </c>
      <c r="C105" s="10">
        <v>-3431406.63</v>
      </c>
      <c r="D105" s="10">
        <f>B105+C105</f>
        <v>10915155.370000001</v>
      </c>
      <c r="E105" s="10">
        <v>2166566.73</v>
      </c>
      <c r="F105" s="10">
        <v>2166566.73</v>
      </c>
      <c r="G105" s="10">
        <f>D105-E105</f>
        <v>8748588.6400000006</v>
      </c>
      <c r="H105" s="2"/>
      <c r="I105" s="14"/>
      <c r="J105" s="14"/>
      <c r="K105" s="13"/>
      <c r="L105" s="13"/>
      <c r="M105" s="13"/>
      <c r="N105" s="13"/>
      <c r="O105" s="13"/>
      <c r="P105" s="13"/>
      <c r="Q105" s="2"/>
      <c r="R105" s="5"/>
      <c r="S105" s="5"/>
      <c r="T105" s="5"/>
      <c r="U105" s="5"/>
      <c r="V105" s="5"/>
      <c r="W105" s="5"/>
    </row>
    <row r="106" spans="1:23" s="1" customFormat="1" ht="12.75">
      <c r="A106" s="12" t="s">
        <v>15</v>
      </c>
      <c r="B106" s="10">
        <v>24895088</v>
      </c>
      <c r="C106" s="10">
        <v>-4122173.61</v>
      </c>
      <c r="D106" s="10">
        <f>B106+C106</f>
        <v>20772914.390000001</v>
      </c>
      <c r="E106" s="10">
        <v>2216288.86</v>
      </c>
      <c r="F106" s="10">
        <v>2216288.86</v>
      </c>
      <c r="G106" s="10">
        <f>D106-E106</f>
        <v>18556625.530000001</v>
      </c>
      <c r="H106" s="2"/>
      <c r="I106" s="14"/>
      <c r="J106" s="14"/>
      <c r="K106" s="13"/>
      <c r="L106" s="13"/>
      <c r="M106" s="13"/>
      <c r="N106" s="13"/>
      <c r="O106" s="13"/>
      <c r="P106" s="13"/>
      <c r="Q106" s="2"/>
      <c r="R106" s="5"/>
      <c r="S106" s="5"/>
      <c r="T106" s="5"/>
      <c r="U106" s="5"/>
      <c r="V106" s="5"/>
      <c r="W106" s="5"/>
    </row>
    <row r="107" spans="1:23" s="1" customFormat="1" ht="12.75">
      <c r="A107" s="12" t="s">
        <v>14</v>
      </c>
      <c r="B107" s="10">
        <v>13472214</v>
      </c>
      <c r="C107" s="10">
        <v>-3573525.53</v>
      </c>
      <c r="D107" s="10">
        <f>B107+C107</f>
        <v>9898688.4700000007</v>
      </c>
      <c r="E107" s="10">
        <v>952989.85</v>
      </c>
      <c r="F107" s="10">
        <v>952989.85</v>
      </c>
      <c r="G107" s="10">
        <f>D107-E107</f>
        <v>8945698.620000001</v>
      </c>
      <c r="H107" s="2"/>
      <c r="I107" s="14"/>
      <c r="J107" s="14"/>
      <c r="K107" s="13"/>
      <c r="L107" s="13"/>
      <c r="M107" s="13"/>
      <c r="N107" s="13"/>
      <c r="O107" s="13"/>
      <c r="P107" s="13"/>
      <c r="Q107" s="2"/>
      <c r="R107" s="5"/>
      <c r="S107" s="5"/>
      <c r="T107" s="5"/>
      <c r="U107" s="5"/>
      <c r="V107" s="5"/>
      <c r="W107" s="5"/>
    </row>
    <row r="108" spans="1:23" s="1" customFormat="1" ht="12.75">
      <c r="A108" s="12" t="s">
        <v>13</v>
      </c>
      <c r="B108" s="10">
        <v>74501795</v>
      </c>
      <c r="C108" s="10">
        <v>-8560920.2300000004</v>
      </c>
      <c r="D108" s="10">
        <f>B108+C108</f>
        <v>65940874.769999996</v>
      </c>
      <c r="E108" s="10">
        <v>7304571.3799999999</v>
      </c>
      <c r="F108" s="10">
        <v>7304571.3799999999</v>
      </c>
      <c r="G108" s="10">
        <f>D108-E108</f>
        <v>58636303.389999993</v>
      </c>
      <c r="H108" s="2"/>
      <c r="I108" s="14"/>
      <c r="J108" s="14"/>
      <c r="K108" s="13"/>
      <c r="L108" s="13"/>
      <c r="M108" s="13"/>
      <c r="N108" s="13"/>
      <c r="O108" s="13"/>
      <c r="P108" s="13"/>
      <c r="Q108" s="2"/>
      <c r="R108" s="5"/>
      <c r="S108" s="5"/>
      <c r="T108" s="5"/>
      <c r="U108" s="5"/>
      <c r="V108" s="5"/>
      <c r="W108" s="5"/>
    </row>
    <row r="109" spans="1:23" s="1" customFormat="1" ht="12.75">
      <c r="A109" s="12" t="s">
        <v>12</v>
      </c>
      <c r="B109" s="10">
        <v>70609877</v>
      </c>
      <c r="C109" s="10">
        <v>-19184635.16</v>
      </c>
      <c r="D109" s="10">
        <f>B109+C109</f>
        <v>51425241.840000004</v>
      </c>
      <c r="E109" s="10">
        <v>8581792.2899999991</v>
      </c>
      <c r="F109" s="10">
        <v>8581792.2899999991</v>
      </c>
      <c r="G109" s="10">
        <f>D109-E109</f>
        <v>42843449.550000004</v>
      </c>
      <c r="H109" s="2"/>
      <c r="I109" s="14"/>
      <c r="J109" s="14"/>
      <c r="K109" s="13"/>
      <c r="L109" s="13"/>
      <c r="M109" s="13"/>
      <c r="N109" s="13"/>
      <c r="O109" s="13"/>
      <c r="P109" s="13"/>
      <c r="Q109" s="2"/>
      <c r="R109" s="5"/>
      <c r="S109" s="5"/>
      <c r="T109" s="5"/>
      <c r="U109" s="5"/>
      <c r="V109" s="5"/>
      <c r="W109" s="5"/>
    </row>
    <row r="110" spans="1:23" s="1" customFormat="1" ht="12.75">
      <c r="A110" s="12" t="s">
        <v>11</v>
      </c>
      <c r="B110" s="10">
        <v>92887165</v>
      </c>
      <c r="C110" s="10">
        <v>-10637058.42</v>
      </c>
      <c r="D110" s="10">
        <f>B110+C110</f>
        <v>82250106.579999998</v>
      </c>
      <c r="E110" s="10">
        <v>7916827.5099999998</v>
      </c>
      <c r="F110" s="10">
        <v>7916827.5099999998</v>
      </c>
      <c r="G110" s="10">
        <f>D110-E110</f>
        <v>74333279.069999993</v>
      </c>
      <c r="H110" s="2"/>
      <c r="I110" s="14"/>
      <c r="J110" s="14"/>
      <c r="K110" s="13"/>
      <c r="L110" s="13"/>
      <c r="M110" s="13"/>
      <c r="N110" s="13"/>
      <c r="O110" s="13"/>
      <c r="P110" s="13"/>
      <c r="Q110" s="2"/>
      <c r="R110" s="5"/>
      <c r="S110" s="5"/>
      <c r="T110" s="5"/>
      <c r="U110" s="5"/>
      <c r="V110" s="5"/>
      <c r="W110" s="5"/>
    </row>
    <row r="111" spans="1:23" s="1" customFormat="1" ht="12.75">
      <c r="A111" s="12" t="s">
        <v>10</v>
      </c>
      <c r="B111" s="10">
        <v>132309417</v>
      </c>
      <c r="C111" s="10">
        <v>-18473983.800000001</v>
      </c>
      <c r="D111" s="10">
        <f>B111+C111</f>
        <v>113835433.2</v>
      </c>
      <c r="E111" s="10">
        <v>8176188.4900000002</v>
      </c>
      <c r="F111" s="10">
        <v>8176188.4900000002</v>
      </c>
      <c r="G111" s="10">
        <f>D111-E111</f>
        <v>105659244.71000001</v>
      </c>
      <c r="H111" s="2"/>
      <c r="I111" s="14"/>
      <c r="J111" s="14"/>
      <c r="K111" s="13"/>
      <c r="L111" s="13"/>
      <c r="M111" s="13"/>
      <c r="N111" s="13"/>
      <c r="O111" s="13"/>
      <c r="P111" s="13"/>
      <c r="Q111" s="2"/>
      <c r="R111" s="5"/>
      <c r="S111" s="5"/>
      <c r="T111" s="5"/>
      <c r="U111" s="5"/>
      <c r="V111" s="5"/>
      <c r="W111" s="5"/>
    </row>
    <row r="112" spans="1:23" s="1" customFormat="1" ht="12.75">
      <c r="A112" s="12" t="s">
        <v>9</v>
      </c>
      <c r="B112" s="10">
        <v>56153646</v>
      </c>
      <c r="C112" s="10">
        <v>-4098344.93</v>
      </c>
      <c r="D112" s="10">
        <f>B112+C112</f>
        <v>52055301.07</v>
      </c>
      <c r="E112" s="10">
        <v>2487885.63</v>
      </c>
      <c r="F112" s="10">
        <v>2487885.63</v>
      </c>
      <c r="G112" s="10">
        <f>D112-E112</f>
        <v>49567415.439999998</v>
      </c>
      <c r="H112" s="2"/>
      <c r="I112" s="14"/>
      <c r="J112" s="14"/>
      <c r="K112" s="13"/>
      <c r="L112" s="13"/>
      <c r="M112" s="13"/>
      <c r="N112" s="13"/>
      <c r="O112" s="13"/>
      <c r="P112" s="13"/>
      <c r="Q112" s="2"/>
      <c r="R112" s="5"/>
      <c r="S112" s="5"/>
      <c r="T112" s="5"/>
      <c r="U112" s="5"/>
      <c r="V112" s="5"/>
      <c r="W112" s="5"/>
    </row>
    <row r="113" spans="1:23" s="1" customFormat="1" ht="12.75">
      <c r="A113" s="12" t="s">
        <v>119</v>
      </c>
      <c r="B113" s="10">
        <v>46148147</v>
      </c>
      <c r="C113" s="10">
        <v>170782</v>
      </c>
      <c r="D113" s="10">
        <f>B113+C113</f>
        <v>46318929</v>
      </c>
      <c r="E113" s="10">
        <v>535343.25</v>
      </c>
      <c r="F113" s="10">
        <v>535343.25</v>
      </c>
      <c r="G113" s="10">
        <f>D113-E113</f>
        <v>45783585.75</v>
      </c>
      <c r="H113" s="2"/>
      <c r="I113" s="14"/>
      <c r="J113" s="14"/>
      <c r="K113" s="13"/>
      <c r="L113" s="13"/>
      <c r="M113" s="13"/>
      <c r="N113" s="13"/>
      <c r="O113" s="13"/>
      <c r="P113" s="13"/>
      <c r="Q113" s="2"/>
      <c r="R113" s="5"/>
      <c r="S113" s="5"/>
      <c r="T113" s="5"/>
      <c r="U113" s="5"/>
      <c r="V113" s="5"/>
      <c r="W113" s="5"/>
    </row>
    <row r="114" spans="1:23" s="1" customFormat="1" ht="12.75">
      <c r="A114" s="12" t="s">
        <v>8</v>
      </c>
      <c r="B114" s="10">
        <v>5254294</v>
      </c>
      <c r="C114" s="10">
        <v>-748297</v>
      </c>
      <c r="D114" s="10">
        <f>B114+C114</f>
        <v>4505997</v>
      </c>
      <c r="E114" s="10">
        <v>804965.03</v>
      </c>
      <c r="F114" s="10">
        <v>804965.03</v>
      </c>
      <c r="G114" s="10">
        <f>D114-E114</f>
        <v>3701031.9699999997</v>
      </c>
      <c r="H114" s="2"/>
      <c r="I114" s="14"/>
      <c r="J114" s="14"/>
      <c r="K114" s="13"/>
      <c r="L114" s="13"/>
      <c r="M114" s="13"/>
      <c r="N114" s="13"/>
      <c r="O114" s="13"/>
      <c r="P114" s="13"/>
      <c r="Q114" s="2"/>
      <c r="R114" s="5"/>
      <c r="S114" s="5"/>
      <c r="T114" s="5"/>
      <c r="U114" s="5"/>
      <c r="V114" s="5"/>
      <c r="W114" s="5"/>
    </row>
    <row r="115" spans="1:23" s="1" customFormat="1" ht="12.75">
      <c r="A115" s="12" t="s">
        <v>7</v>
      </c>
      <c r="B115" s="10">
        <v>29090845</v>
      </c>
      <c r="C115" s="10">
        <v>-18308493</v>
      </c>
      <c r="D115" s="10">
        <f>B115+C115</f>
        <v>10782352</v>
      </c>
      <c r="E115" s="10">
        <v>878910.83</v>
      </c>
      <c r="F115" s="10">
        <v>878910.83</v>
      </c>
      <c r="G115" s="10">
        <f>D115-E115</f>
        <v>9903441.1699999999</v>
      </c>
      <c r="H115" s="2"/>
      <c r="I115" s="14"/>
      <c r="J115" s="14"/>
      <c r="K115" s="13"/>
      <c r="L115" s="13"/>
      <c r="M115" s="13"/>
      <c r="N115" s="13"/>
      <c r="O115" s="13"/>
      <c r="P115" s="13"/>
      <c r="Q115" s="2"/>
      <c r="R115" s="5"/>
      <c r="S115" s="5"/>
      <c r="T115" s="5"/>
      <c r="U115" s="5"/>
      <c r="V115" s="5"/>
      <c r="W115" s="5"/>
    </row>
    <row r="116" spans="1:23" s="1" customFormat="1" ht="12.75">
      <c r="A116" s="12" t="s">
        <v>6</v>
      </c>
      <c r="B116" s="10">
        <v>75664819</v>
      </c>
      <c r="C116" s="10">
        <v>37794939.979999997</v>
      </c>
      <c r="D116" s="10">
        <f>B116+C116</f>
        <v>113459758.97999999</v>
      </c>
      <c r="E116" s="10">
        <v>13468102.6</v>
      </c>
      <c r="F116" s="10">
        <v>13507249.6</v>
      </c>
      <c r="G116" s="10">
        <f>D116-E116</f>
        <v>99991656.379999995</v>
      </c>
      <c r="H116" s="2"/>
      <c r="I116" s="14"/>
      <c r="J116" s="14"/>
      <c r="K116" s="13"/>
      <c r="L116" s="13"/>
      <c r="M116" s="13"/>
      <c r="N116" s="13"/>
      <c r="O116" s="13"/>
      <c r="P116" s="13"/>
      <c r="Q116" s="2"/>
      <c r="R116" s="5"/>
      <c r="S116" s="5"/>
      <c r="T116" s="5"/>
      <c r="U116" s="5"/>
      <c r="V116" s="5"/>
      <c r="W116" s="5"/>
    </row>
    <row r="117" spans="1:23" s="1" customFormat="1" ht="12.75">
      <c r="A117" s="12" t="s">
        <v>4</v>
      </c>
      <c r="B117" s="10">
        <v>11770095</v>
      </c>
      <c r="C117" s="10">
        <v>5660</v>
      </c>
      <c r="D117" s="10">
        <f>B117+C117</f>
        <v>11775755</v>
      </c>
      <c r="E117" s="10">
        <v>1008090.24</v>
      </c>
      <c r="F117" s="10">
        <v>1008090.24</v>
      </c>
      <c r="G117" s="10">
        <f>D117-E117</f>
        <v>10767664.76</v>
      </c>
      <c r="H117" s="2"/>
      <c r="I117" s="14"/>
      <c r="J117" s="14"/>
      <c r="K117" s="13"/>
      <c r="L117" s="13"/>
      <c r="M117" s="13"/>
      <c r="N117" s="13"/>
      <c r="O117" s="13"/>
      <c r="P117" s="13"/>
      <c r="Q117" s="2"/>
      <c r="R117" s="5"/>
      <c r="S117" s="5"/>
      <c r="T117" s="5"/>
      <c r="U117" s="5"/>
      <c r="V117" s="5"/>
      <c r="W117" s="5"/>
    </row>
    <row r="118" spans="1:23" s="1" customFormat="1" ht="12.75">
      <c r="A118" s="12" t="s">
        <v>3</v>
      </c>
      <c r="B118" s="10">
        <v>1733905</v>
      </c>
      <c r="C118" s="10">
        <v>0</v>
      </c>
      <c r="D118" s="10">
        <f>B118+C118</f>
        <v>1733905</v>
      </c>
      <c r="E118" s="10">
        <v>451951.82</v>
      </c>
      <c r="F118" s="10">
        <v>451951.82</v>
      </c>
      <c r="G118" s="10">
        <f>D118-E118</f>
        <v>1281953.18</v>
      </c>
      <c r="H118" s="2"/>
      <c r="I118" s="14"/>
      <c r="J118" s="14"/>
      <c r="K118" s="13"/>
      <c r="L118" s="13"/>
      <c r="M118" s="13"/>
      <c r="N118" s="13"/>
      <c r="O118" s="13"/>
      <c r="P118" s="13"/>
      <c r="Q118" s="2"/>
      <c r="R118" s="5"/>
      <c r="S118" s="5"/>
      <c r="T118" s="5"/>
      <c r="U118" s="5"/>
      <c r="V118" s="5"/>
      <c r="W118" s="5"/>
    </row>
    <row r="119" spans="1:23" s="1" customFormat="1" ht="12.75">
      <c r="A119" s="12" t="s">
        <v>2</v>
      </c>
      <c r="B119" s="10">
        <v>56062821</v>
      </c>
      <c r="C119" s="10">
        <v>-2496846.2200000002</v>
      </c>
      <c r="D119" s="10">
        <f>B119+C119</f>
        <v>53565974.780000001</v>
      </c>
      <c r="E119" s="10">
        <v>8380954.5199999996</v>
      </c>
      <c r="F119" s="10">
        <v>8380954.5199999996</v>
      </c>
      <c r="G119" s="10">
        <f>D119-E119</f>
        <v>45185020.260000005</v>
      </c>
      <c r="H119" s="2"/>
      <c r="I119" s="14"/>
      <c r="J119" s="14"/>
      <c r="K119" s="13"/>
      <c r="L119" s="13"/>
      <c r="M119" s="13"/>
      <c r="N119" s="13"/>
      <c r="O119" s="13"/>
      <c r="P119" s="13"/>
      <c r="Q119" s="2"/>
      <c r="R119" s="5"/>
      <c r="S119" s="5"/>
      <c r="T119" s="5"/>
      <c r="U119" s="5"/>
      <c r="V119" s="5"/>
      <c r="W119" s="5"/>
    </row>
    <row r="120" spans="1:23" s="1" customFormat="1" ht="12.75">
      <c r="A120" s="12" t="s">
        <v>1</v>
      </c>
      <c r="B120" s="10">
        <v>15011780</v>
      </c>
      <c r="C120" s="10">
        <v>726357.17</v>
      </c>
      <c r="D120" s="10">
        <f>B120+C120</f>
        <v>15738137.17</v>
      </c>
      <c r="E120" s="10">
        <v>704895.31</v>
      </c>
      <c r="F120" s="10">
        <v>704895.31</v>
      </c>
      <c r="G120" s="10">
        <f>D120-E120</f>
        <v>15033241.859999999</v>
      </c>
      <c r="H120" s="2"/>
      <c r="I120" s="14"/>
      <c r="J120" s="14"/>
      <c r="K120" s="13"/>
      <c r="L120" s="13"/>
      <c r="M120" s="13"/>
      <c r="N120" s="13"/>
      <c r="O120" s="13"/>
      <c r="P120" s="13"/>
      <c r="Q120" s="2"/>
      <c r="R120" s="5"/>
      <c r="S120" s="5"/>
      <c r="T120" s="5"/>
      <c r="U120" s="5"/>
      <c r="V120" s="5"/>
      <c r="W120" s="5"/>
    </row>
    <row r="121" spans="1:23" s="1" customFormat="1" ht="12.75">
      <c r="A121" s="12"/>
      <c r="B121" s="10"/>
      <c r="C121" s="10"/>
      <c r="D121" s="10">
        <f>B121+C121</f>
        <v>0</v>
      </c>
      <c r="E121" s="10"/>
      <c r="F121" s="10"/>
      <c r="G121" s="10">
        <f>D121-E121</f>
        <v>0</v>
      </c>
      <c r="H121" s="2"/>
      <c r="I121" s="14"/>
      <c r="J121" s="14"/>
      <c r="K121" s="13"/>
      <c r="L121" s="13"/>
      <c r="M121" s="13"/>
      <c r="N121" s="13"/>
      <c r="O121" s="13"/>
      <c r="P121" s="13"/>
      <c r="Q121" s="2"/>
      <c r="R121" s="5"/>
      <c r="S121" s="5"/>
      <c r="T121" s="5"/>
      <c r="U121" s="5"/>
      <c r="V121" s="5"/>
      <c r="W121" s="5"/>
    </row>
    <row r="122" spans="1:23" s="1" customFormat="1" ht="5.0999999999999996" customHeight="1">
      <c r="A122" s="12"/>
      <c r="B122" s="10"/>
      <c r="C122" s="10"/>
      <c r="D122" s="10"/>
      <c r="E122" s="10"/>
      <c r="F122" s="10"/>
      <c r="G122" s="10"/>
      <c r="H122" s="2"/>
      <c r="I122" s="14"/>
      <c r="J122" s="14"/>
      <c r="K122" s="13"/>
      <c r="L122" s="13"/>
      <c r="M122" s="13"/>
      <c r="N122" s="13"/>
      <c r="O122" s="13"/>
      <c r="P122" s="13"/>
      <c r="Q122" s="2"/>
      <c r="R122" s="5"/>
      <c r="S122" s="5"/>
      <c r="T122" s="5"/>
      <c r="U122" s="5"/>
      <c r="V122" s="5"/>
      <c r="W122" s="5"/>
    </row>
    <row r="123" spans="1:23" s="1" customFormat="1" ht="12.75">
      <c r="A123" s="15" t="s">
        <v>118</v>
      </c>
      <c r="B123" s="10"/>
      <c r="C123" s="10"/>
      <c r="D123" s="10"/>
      <c r="E123" s="10"/>
      <c r="F123" s="10"/>
      <c r="G123" s="10"/>
      <c r="H123" s="2"/>
      <c r="I123" s="14"/>
      <c r="J123" s="14"/>
      <c r="K123" s="13"/>
      <c r="L123" s="13"/>
      <c r="M123" s="13"/>
      <c r="N123" s="13"/>
      <c r="O123" s="13"/>
      <c r="P123" s="13"/>
      <c r="Q123" s="2"/>
      <c r="R123" s="5"/>
      <c r="S123" s="5"/>
      <c r="T123" s="5"/>
      <c r="U123" s="5"/>
      <c r="V123" s="5"/>
      <c r="W123" s="5"/>
    </row>
    <row r="124" spans="1:23" s="1" customFormat="1" ht="12.75">
      <c r="A124" s="15" t="s">
        <v>117</v>
      </c>
      <c r="B124" s="8">
        <f>SUM(B125:B241)</f>
        <v>3363657531</v>
      </c>
      <c r="C124" s="8">
        <f>SUM(C125:C241)</f>
        <v>4551631368.5999994</v>
      </c>
      <c r="D124" s="8">
        <f>SUM(D125:D241)</f>
        <v>7915288899.5999985</v>
      </c>
      <c r="E124" s="8">
        <f>SUM(E125:E241)</f>
        <v>1208555444.6300004</v>
      </c>
      <c r="F124" s="8">
        <f>SUM(F125:F241)</f>
        <v>1208529655.6500003</v>
      </c>
      <c r="G124" s="8">
        <f>SUM(G125:G241)</f>
        <v>6706733454.9700022</v>
      </c>
      <c r="H124" s="2"/>
      <c r="I124" s="7"/>
      <c r="J124" s="7"/>
      <c r="K124" s="6"/>
      <c r="L124" s="6"/>
      <c r="M124" s="6"/>
      <c r="N124" s="6"/>
      <c r="O124" s="6"/>
      <c r="P124" s="6"/>
      <c r="Q124" s="2"/>
      <c r="R124" s="5"/>
      <c r="S124" s="5"/>
      <c r="T124" s="5"/>
      <c r="U124" s="5"/>
      <c r="V124" s="5"/>
      <c r="W124" s="5"/>
    </row>
    <row r="125" spans="1:23" s="1" customFormat="1" ht="12.75">
      <c r="A125" s="12" t="s">
        <v>116</v>
      </c>
      <c r="B125" s="10">
        <v>6312834</v>
      </c>
      <c r="C125" s="10">
        <v>19200</v>
      </c>
      <c r="D125" s="10">
        <f>B125+C125</f>
        <v>6332034</v>
      </c>
      <c r="E125" s="10">
        <v>849820.53</v>
      </c>
      <c r="F125" s="10">
        <v>849820.53</v>
      </c>
      <c r="G125" s="10">
        <f>D125-E125</f>
        <v>5482213.4699999997</v>
      </c>
      <c r="H125" s="2"/>
      <c r="I125" s="14"/>
      <c r="J125" s="14"/>
      <c r="K125" s="13"/>
      <c r="L125" s="13"/>
      <c r="M125" s="13"/>
      <c r="N125" s="13"/>
      <c r="O125" s="13"/>
      <c r="P125" s="13"/>
      <c r="Q125" s="2"/>
      <c r="R125" s="5"/>
      <c r="S125" s="5"/>
      <c r="T125" s="5"/>
      <c r="U125" s="5"/>
      <c r="V125" s="5"/>
      <c r="W125" s="5"/>
    </row>
    <row r="126" spans="1:23" s="1" customFormat="1" ht="12.75">
      <c r="A126" s="12" t="s">
        <v>115</v>
      </c>
      <c r="B126" s="10">
        <v>5736318</v>
      </c>
      <c r="C126" s="10">
        <v>1600</v>
      </c>
      <c r="D126" s="10">
        <f>B126+C126</f>
        <v>5737918</v>
      </c>
      <c r="E126" s="10">
        <v>123224.71</v>
      </c>
      <c r="F126" s="10">
        <v>123224.71</v>
      </c>
      <c r="G126" s="10">
        <f>D126-E126</f>
        <v>5614693.29</v>
      </c>
      <c r="H126" s="2"/>
      <c r="I126" s="14"/>
      <c r="J126" s="14"/>
      <c r="K126" s="13"/>
      <c r="L126" s="13"/>
      <c r="M126" s="13"/>
      <c r="N126" s="13"/>
      <c r="O126" s="13"/>
      <c r="P126" s="13"/>
      <c r="Q126" s="2"/>
      <c r="R126" s="5"/>
      <c r="S126" s="5"/>
      <c r="T126" s="5"/>
      <c r="U126" s="5"/>
      <c r="V126" s="5"/>
      <c r="W126" s="5"/>
    </row>
    <row r="127" spans="1:23" s="1" customFormat="1" ht="12.75">
      <c r="A127" s="12" t="s">
        <v>114</v>
      </c>
      <c r="B127" s="10">
        <v>5274829</v>
      </c>
      <c r="C127" s="10">
        <v>27210.87</v>
      </c>
      <c r="D127" s="10">
        <f>B127+C127</f>
        <v>5302039.87</v>
      </c>
      <c r="E127" s="10">
        <v>429408.07</v>
      </c>
      <c r="F127" s="10">
        <v>429408.07</v>
      </c>
      <c r="G127" s="10">
        <f>D127-E127</f>
        <v>4872631.8</v>
      </c>
      <c r="H127" s="2"/>
      <c r="I127" s="14"/>
      <c r="J127" s="14"/>
      <c r="K127" s="13"/>
      <c r="L127" s="13"/>
      <c r="M127" s="13"/>
      <c r="N127" s="13"/>
      <c r="O127" s="13"/>
      <c r="P127" s="13"/>
      <c r="Q127" s="2"/>
      <c r="R127" s="5"/>
      <c r="S127" s="5"/>
      <c r="T127" s="5"/>
      <c r="U127" s="5"/>
      <c r="V127" s="5"/>
      <c r="W127" s="5"/>
    </row>
    <row r="128" spans="1:23" s="1" customFormat="1" ht="12.75">
      <c r="A128" s="12" t="s">
        <v>113</v>
      </c>
      <c r="B128" s="10">
        <v>4026627</v>
      </c>
      <c r="C128" s="10">
        <v>10450.89</v>
      </c>
      <c r="D128" s="10">
        <f>B128+C128</f>
        <v>4037077.89</v>
      </c>
      <c r="E128" s="10">
        <v>485485.6</v>
      </c>
      <c r="F128" s="10">
        <v>485485.6</v>
      </c>
      <c r="G128" s="10">
        <f>D128-E128</f>
        <v>3551592.29</v>
      </c>
      <c r="H128" s="2"/>
      <c r="I128" s="14"/>
      <c r="J128" s="14"/>
      <c r="K128" s="13"/>
      <c r="L128" s="13"/>
      <c r="M128" s="13"/>
      <c r="N128" s="13"/>
      <c r="O128" s="13"/>
      <c r="P128" s="13"/>
      <c r="Q128" s="2"/>
      <c r="R128" s="5"/>
      <c r="S128" s="5"/>
      <c r="T128" s="5"/>
      <c r="U128" s="5"/>
      <c r="V128" s="5"/>
      <c r="W128" s="5"/>
    </row>
    <row r="129" spans="1:23" s="1" customFormat="1" ht="12.75">
      <c r="A129" s="12" t="s">
        <v>112</v>
      </c>
      <c r="B129" s="10">
        <v>441772</v>
      </c>
      <c r="C129" s="10">
        <v>0</v>
      </c>
      <c r="D129" s="10">
        <f>B129+C129</f>
        <v>441772</v>
      </c>
      <c r="E129" s="10">
        <v>45317.279999999999</v>
      </c>
      <c r="F129" s="10">
        <v>45317.279999999999</v>
      </c>
      <c r="G129" s="10">
        <f>D129-E129</f>
        <v>396454.72</v>
      </c>
      <c r="H129" s="2"/>
      <c r="I129" s="14"/>
      <c r="J129" s="14"/>
      <c r="K129" s="13"/>
      <c r="L129" s="13"/>
      <c r="M129" s="13"/>
      <c r="N129" s="13"/>
      <c r="O129" s="13"/>
      <c r="P129" s="13"/>
      <c r="Q129" s="2"/>
      <c r="R129" s="5"/>
      <c r="S129" s="5"/>
      <c r="T129" s="5"/>
      <c r="U129" s="5"/>
      <c r="V129" s="5"/>
      <c r="W129" s="5"/>
    </row>
    <row r="130" spans="1:23" s="1" customFormat="1" ht="12.75">
      <c r="A130" s="12" t="s">
        <v>111</v>
      </c>
      <c r="B130" s="10">
        <v>823492</v>
      </c>
      <c r="C130" s="10">
        <v>0</v>
      </c>
      <c r="D130" s="10">
        <f>B130+C130</f>
        <v>823492</v>
      </c>
      <c r="E130" s="10">
        <v>30404.33</v>
      </c>
      <c r="F130" s="10">
        <v>30404.33</v>
      </c>
      <c r="G130" s="10">
        <f>D130-E130</f>
        <v>793087.67</v>
      </c>
      <c r="H130" s="2"/>
      <c r="I130" s="14"/>
      <c r="J130" s="14"/>
      <c r="K130" s="13"/>
      <c r="L130" s="13"/>
      <c r="M130" s="13"/>
      <c r="N130" s="13"/>
      <c r="O130" s="13"/>
      <c r="P130" s="13"/>
      <c r="Q130" s="2"/>
      <c r="R130" s="5"/>
      <c r="S130" s="5"/>
      <c r="T130" s="5"/>
      <c r="U130" s="5"/>
      <c r="V130" s="5"/>
      <c r="W130" s="5"/>
    </row>
    <row r="131" spans="1:23" s="1" customFormat="1" ht="12.75">
      <c r="A131" s="12" t="s">
        <v>110</v>
      </c>
      <c r="B131" s="10">
        <v>789004</v>
      </c>
      <c r="C131" s="10">
        <v>59200</v>
      </c>
      <c r="D131" s="10">
        <f>B131+C131</f>
        <v>848204</v>
      </c>
      <c r="E131" s="10">
        <v>37534.67</v>
      </c>
      <c r="F131" s="10">
        <v>37534.67</v>
      </c>
      <c r="G131" s="10">
        <f>D131-E131</f>
        <v>810669.33</v>
      </c>
      <c r="H131" s="2"/>
      <c r="I131" s="14"/>
      <c r="J131" s="14"/>
      <c r="K131" s="13"/>
      <c r="L131" s="13"/>
      <c r="M131" s="13"/>
      <c r="N131" s="13"/>
      <c r="O131" s="13"/>
      <c r="P131" s="13"/>
      <c r="Q131" s="2"/>
      <c r="R131" s="5"/>
      <c r="S131" s="5"/>
      <c r="T131" s="5"/>
      <c r="U131" s="5"/>
      <c r="V131" s="5"/>
      <c r="W131" s="5"/>
    </row>
    <row r="132" spans="1:23" s="1" customFormat="1" ht="12.75">
      <c r="A132" s="12" t="s">
        <v>109</v>
      </c>
      <c r="B132" s="10">
        <v>339620794</v>
      </c>
      <c r="C132" s="10">
        <v>521409319.08999997</v>
      </c>
      <c r="D132" s="10">
        <f>B132+C132</f>
        <v>861030113.08999991</v>
      </c>
      <c r="E132" s="10">
        <v>48270370.100000001</v>
      </c>
      <c r="F132" s="10">
        <v>48270370.100000001</v>
      </c>
      <c r="G132" s="10">
        <f>D132-E132</f>
        <v>812759742.98999989</v>
      </c>
      <c r="H132" s="2"/>
      <c r="I132" s="14"/>
      <c r="J132" s="14"/>
      <c r="K132" s="13"/>
      <c r="L132" s="13"/>
      <c r="M132" s="13"/>
      <c r="N132" s="13"/>
      <c r="O132" s="13"/>
      <c r="P132" s="13"/>
      <c r="Q132" s="2"/>
      <c r="R132" s="5"/>
      <c r="S132" s="5"/>
      <c r="T132" s="5"/>
      <c r="U132" s="5"/>
      <c r="V132" s="5"/>
      <c r="W132" s="5"/>
    </row>
    <row r="133" spans="1:23" s="1" customFormat="1" ht="12.75">
      <c r="A133" s="12" t="s">
        <v>108</v>
      </c>
      <c r="B133" s="10">
        <v>19898366</v>
      </c>
      <c r="C133" s="10">
        <v>104205594.45999999</v>
      </c>
      <c r="D133" s="10">
        <f>B133+C133</f>
        <v>124103960.45999999</v>
      </c>
      <c r="E133" s="10">
        <v>8797095.7699999996</v>
      </c>
      <c r="F133" s="10">
        <v>8797095.7699999996</v>
      </c>
      <c r="G133" s="10">
        <f>D133-E133</f>
        <v>115306864.69</v>
      </c>
      <c r="H133" s="2"/>
      <c r="I133" s="14"/>
      <c r="J133" s="14"/>
      <c r="K133" s="13"/>
      <c r="L133" s="13"/>
      <c r="M133" s="13"/>
      <c r="N133" s="13"/>
      <c r="O133" s="13"/>
      <c r="P133" s="13"/>
      <c r="Q133" s="2"/>
      <c r="R133" s="5"/>
      <c r="S133" s="5"/>
      <c r="T133" s="5"/>
      <c r="U133" s="5"/>
      <c r="V133" s="5"/>
      <c r="W133" s="5"/>
    </row>
    <row r="134" spans="1:23" s="1" customFormat="1" ht="12.75">
      <c r="A134" s="12" t="s">
        <v>107</v>
      </c>
      <c r="B134" s="10">
        <v>30151796</v>
      </c>
      <c r="C134" s="10">
        <v>8127.72</v>
      </c>
      <c r="D134" s="10">
        <f>B134+C134</f>
        <v>30159923.719999999</v>
      </c>
      <c r="E134" s="10">
        <v>4023850.97</v>
      </c>
      <c r="F134" s="10">
        <v>4023850.97</v>
      </c>
      <c r="G134" s="10">
        <f>D134-E134</f>
        <v>26136072.75</v>
      </c>
      <c r="H134" s="2"/>
      <c r="I134" s="14"/>
      <c r="J134" s="14"/>
      <c r="K134" s="13"/>
      <c r="L134" s="13"/>
      <c r="M134" s="13"/>
      <c r="N134" s="13"/>
      <c r="O134" s="13"/>
      <c r="P134" s="13"/>
      <c r="Q134" s="2"/>
      <c r="R134" s="5"/>
      <c r="S134" s="5"/>
      <c r="T134" s="5"/>
      <c r="U134" s="5"/>
      <c r="V134" s="5"/>
      <c r="W134" s="5"/>
    </row>
    <row r="135" spans="1:23" s="1" customFormat="1" ht="12.75">
      <c r="A135" s="12" t="s">
        <v>106</v>
      </c>
      <c r="B135" s="10">
        <v>13214899</v>
      </c>
      <c r="C135" s="10">
        <v>1551750.16</v>
      </c>
      <c r="D135" s="10">
        <f>B135+C135</f>
        <v>14766649.16</v>
      </c>
      <c r="E135" s="10">
        <v>4808394.0999999996</v>
      </c>
      <c r="F135" s="10">
        <v>4808394.0999999996</v>
      </c>
      <c r="G135" s="10">
        <f>D135-E135</f>
        <v>9958255.0600000005</v>
      </c>
      <c r="H135" s="2"/>
      <c r="I135" s="14"/>
      <c r="J135" s="14"/>
      <c r="K135" s="13"/>
      <c r="L135" s="13"/>
      <c r="M135" s="13"/>
      <c r="N135" s="13"/>
      <c r="O135" s="13"/>
      <c r="P135" s="13"/>
      <c r="Q135" s="2"/>
      <c r="R135" s="5"/>
      <c r="S135" s="5"/>
      <c r="T135" s="5"/>
      <c r="U135" s="5"/>
      <c r="V135" s="5"/>
      <c r="W135" s="5"/>
    </row>
    <row r="136" spans="1:23" s="1" customFormat="1" ht="12.75">
      <c r="A136" s="12" t="s">
        <v>105</v>
      </c>
      <c r="B136" s="10">
        <v>49083424</v>
      </c>
      <c r="C136" s="10">
        <v>-1026610.55</v>
      </c>
      <c r="D136" s="10">
        <f>B136+C136</f>
        <v>48056813.450000003</v>
      </c>
      <c r="E136" s="10">
        <v>2857473.9</v>
      </c>
      <c r="F136" s="10">
        <v>2857473.9</v>
      </c>
      <c r="G136" s="10">
        <f>D136-E136</f>
        <v>45199339.550000004</v>
      </c>
      <c r="H136" s="2"/>
      <c r="I136" s="14"/>
      <c r="J136" s="14"/>
      <c r="K136" s="13"/>
      <c r="L136" s="13"/>
      <c r="M136" s="13"/>
      <c r="N136" s="13"/>
      <c r="O136" s="13"/>
      <c r="P136" s="13"/>
      <c r="Q136" s="2"/>
      <c r="R136" s="5"/>
      <c r="S136" s="5"/>
      <c r="T136" s="5"/>
      <c r="U136" s="5"/>
      <c r="V136" s="5"/>
      <c r="W136" s="5"/>
    </row>
    <row r="137" spans="1:23" s="1" customFormat="1" ht="12.75">
      <c r="A137" s="12" t="s">
        <v>104</v>
      </c>
      <c r="B137" s="10">
        <v>30338666</v>
      </c>
      <c r="C137" s="10">
        <v>38814.400000000001</v>
      </c>
      <c r="D137" s="10">
        <f>B137+C137</f>
        <v>30377480.399999999</v>
      </c>
      <c r="E137" s="10">
        <v>2944134.98</v>
      </c>
      <c r="F137" s="10">
        <v>2944134.98</v>
      </c>
      <c r="G137" s="10">
        <f>D137-E137</f>
        <v>27433345.419999998</v>
      </c>
      <c r="H137" s="2"/>
      <c r="I137" s="14"/>
      <c r="J137" s="14"/>
      <c r="K137" s="13"/>
      <c r="L137" s="13"/>
      <c r="M137" s="13"/>
      <c r="N137" s="13"/>
      <c r="O137" s="13"/>
      <c r="P137" s="13"/>
      <c r="Q137" s="2"/>
      <c r="R137" s="5"/>
      <c r="S137" s="5"/>
      <c r="T137" s="5"/>
      <c r="U137" s="5"/>
      <c r="V137" s="5"/>
      <c r="W137" s="5"/>
    </row>
    <row r="138" spans="1:23" s="1" customFormat="1" ht="12.75">
      <c r="A138" s="12" t="s">
        <v>103</v>
      </c>
      <c r="B138" s="10">
        <v>25652979</v>
      </c>
      <c r="C138" s="10">
        <v>5344910.2300000004</v>
      </c>
      <c r="D138" s="10">
        <f>B138+C138</f>
        <v>30997889.23</v>
      </c>
      <c r="E138" s="10">
        <v>8173023.5</v>
      </c>
      <c r="F138" s="10">
        <v>8173023.5</v>
      </c>
      <c r="G138" s="10">
        <f>D138-E138</f>
        <v>22824865.73</v>
      </c>
      <c r="H138" s="2"/>
      <c r="I138" s="14"/>
      <c r="J138" s="14"/>
      <c r="K138" s="13"/>
      <c r="L138" s="13"/>
      <c r="M138" s="13"/>
      <c r="N138" s="13"/>
      <c r="O138" s="13"/>
      <c r="P138" s="13"/>
      <c r="Q138" s="2"/>
      <c r="R138" s="5"/>
      <c r="S138" s="5"/>
      <c r="T138" s="5"/>
      <c r="U138" s="5"/>
      <c r="V138" s="5"/>
      <c r="W138" s="5"/>
    </row>
    <row r="139" spans="1:23" s="1" customFormat="1" ht="12.75">
      <c r="A139" s="12" t="s">
        <v>102</v>
      </c>
      <c r="B139" s="10">
        <v>22857832</v>
      </c>
      <c r="C139" s="10">
        <v>4175869.71</v>
      </c>
      <c r="D139" s="10">
        <f>B139+C139</f>
        <v>27033701.710000001</v>
      </c>
      <c r="E139" s="10">
        <v>6020941.8200000003</v>
      </c>
      <c r="F139" s="10">
        <v>6020941.8200000003</v>
      </c>
      <c r="G139" s="10">
        <f>D139-E139</f>
        <v>21012759.890000001</v>
      </c>
      <c r="H139" s="2"/>
      <c r="I139" s="14"/>
      <c r="J139" s="14"/>
      <c r="K139" s="13"/>
      <c r="L139" s="13"/>
      <c r="M139" s="13"/>
      <c r="N139" s="13"/>
      <c r="O139" s="13"/>
      <c r="P139" s="13"/>
      <c r="Q139" s="2"/>
      <c r="R139" s="5"/>
      <c r="S139" s="5"/>
      <c r="T139" s="5"/>
      <c r="U139" s="5"/>
      <c r="V139" s="5"/>
      <c r="W139" s="5"/>
    </row>
    <row r="140" spans="1:23" s="1" customFormat="1" ht="12.75">
      <c r="A140" s="12" t="s">
        <v>101</v>
      </c>
      <c r="B140" s="10">
        <v>27210913</v>
      </c>
      <c r="C140" s="10">
        <v>3163053.55</v>
      </c>
      <c r="D140" s="10">
        <f>B140+C140</f>
        <v>30373966.550000001</v>
      </c>
      <c r="E140" s="10">
        <v>6705978.3300000001</v>
      </c>
      <c r="F140" s="10">
        <v>6705978.3300000001</v>
      </c>
      <c r="G140" s="10">
        <f>D140-E140</f>
        <v>23667988.219999999</v>
      </c>
      <c r="H140" s="2"/>
      <c r="I140" s="14"/>
      <c r="J140" s="14"/>
      <c r="K140" s="13"/>
      <c r="L140" s="13"/>
      <c r="M140" s="13"/>
      <c r="N140" s="13"/>
      <c r="O140" s="13"/>
      <c r="P140" s="13"/>
      <c r="Q140" s="2"/>
      <c r="R140" s="5"/>
      <c r="S140" s="5"/>
      <c r="T140" s="5"/>
      <c r="U140" s="5"/>
      <c r="V140" s="5"/>
      <c r="W140" s="5"/>
    </row>
    <row r="141" spans="1:23" s="1" customFormat="1" ht="12.75">
      <c r="A141" s="12" t="s">
        <v>100</v>
      </c>
      <c r="B141" s="10">
        <v>21777958</v>
      </c>
      <c r="C141" s="10">
        <v>2252339</v>
      </c>
      <c r="D141" s="10">
        <f>B141+C141</f>
        <v>24030297</v>
      </c>
      <c r="E141" s="10">
        <v>5205320.1100000003</v>
      </c>
      <c r="F141" s="10">
        <v>5205320.1100000003</v>
      </c>
      <c r="G141" s="10">
        <f>D141-E141</f>
        <v>18824976.890000001</v>
      </c>
      <c r="H141" s="2"/>
      <c r="I141" s="14"/>
      <c r="J141" s="14"/>
      <c r="K141" s="13"/>
      <c r="L141" s="13"/>
      <c r="M141" s="13"/>
      <c r="N141" s="13"/>
      <c r="O141" s="13"/>
      <c r="P141" s="13"/>
      <c r="Q141" s="2"/>
      <c r="R141" s="5"/>
      <c r="S141" s="5"/>
      <c r="T141" s="5"/>
      <c r="U141" s="5"/>
      <c r="V141" s="5"/>
      <c r="W141" s="5"/>
    </row>
    <row r="142" spans="1:23" s="1" customFormat="1" ht="12.75">
      <c r="A142" s="12" t="s">
        <v>99</v>
      </c>
      <c r="B142" s="10">
        <v>31733172</v>
      </c>
      <c r="C142" s="10">
        <v>2099075.7200000002</v>
      </c>
      <c r="D142" s="10">
        <f>B142+C142</f>
        <v>33832247.719999999</v>
      </c>
      <c r="E142" s="10">
        <v>6534443.0800000001</v>
      </c>
      <c r="F142" s="10">
        <v>6534443.0800000001</v>
      </c>
      <c r="G142" s="10">
        <f>D142-E142</f>
        <v>27297804.640000001</v>
      </c>
      <c r="H142" s="2"/>
      <c r="I142" s="14"/>
      <c r="J142" s="14"/>
      <c r="K142" s="13"/>
      <c r="L142" s="13"/>
      <c r="M142" s="13"/>
      <c r="N142" s="13"/>
      <c r="O142" s="13"/>
      <c r="P142" s="13"/>
      <c r="Q142" s="2"/>
      <c r="R142" s="5"/>
      <c r="S142" s="5"/>
      <c r="T142" s="5"/>
      <c r="U142" s="5"/>
      <c r="V142" s="5"/>
      <c r="W142" s="5"/>
    </row>
    <row r="143" spans="1:23" s="1" customFormat="1" ht="12.75">
      <c r="A143" s="12" t="s">
        <v>98</v>
      </c>
      <c r="B143" s="10">
        <v>23803117</v>
      </c>
      <c r="C143" s="10">
        <v>3585011.24</v>
      </c>
      <c r="D143" s="10">
        <f>B143+C143</f>
        <v>27388128.240000002</v>
      </c>
      <c r="E143" s="10">
        <v>6088010.0999999996</v>
      </c>
      <c r="F143" s="10">
        <v>6088010.0999999996</v>
      </c>
      <c r="G143" s="10">
        <f>D143-E143</f>
        <v>21300118.140000001</v>
      </c>
      <c r="H143" s="2"/>
      <c r="I143" s="14"/>
      <c r="J143" s="14"/>
      <c r="K143" s="13"/>
      <c r="L143" s="13"/>
      <c r="M143" s="13"/>
      <c r="N143" s="13"/>
      <c r="O143" s="13"/>
      <c r="P143" s="13"/>
      <c r="Q143" s="2"/>
      <c r="R143" s="5"/>
      <c r="S143" s="5"/>
      <c r="T143" s="5"/>
      <c r="U143" s="5"/>
      <c r="V143" s="5"/>
      <c r="W143" s="5"/>
    </row>
    <row r="144" spans="1:23" s="1" customFormat="1" ht="12.75">
      <c r="A144" s="12" t="s">
        <v>97</v>
      </c>
      <c r="B144" s="10">
        <v>41371787</v>
      </c>
      <c r="C144" s="10">
        <v>3173149.12</v>
      </c>
      <c r="D144" s="10">
        <f>B144+C144</f>
        <v>44544936.119999997</v>
      </c>
      <c r="E144" s="10">
        <v>6867361.8799999999</v>
      </c>
      <c r="F144" s="10">
        <v>6867361.8799999999</v>
      </c>
      <c r="G144" s="10">
        <f>D144-E144</f>
        <v>37677574.239999995</v>
      </c>
      <c r="H144" s="2"/>
      <c r="I144" s="14"/>
      <c r="J144" s="14"/>
      <c r="K144" s="13"/>
      <c r="L144" s="13"/>
      <c r="M144" s="13"/>
      <c r="N144" s="13"/>
      <c r="O144" s="13"/>
      <c r="P144" s="13"/>
      <c r="Q144" s="2"/>
      <c r="R144" s="5"/>
      <c r="S144" s="5"/>
      <c r="T144" s="5"/>
      <c r="U144" s="5"/>
      <c r="V144" s="5"/>
      <c r="W144" s="5"/>
    </row>
    <row r="145" spans="1:23" s="1" customFormat="1" ht="12.75">
      <c r="A145" s="12" t="s">
        <v>96</v>
      </c>
      <c r="B145" s="10">
        <v>23565418</v>
      </c>
      <c r="C145" s="10">
        <v>2633987.52</v>
      </c>
      <c r="D145" s="10">
        <f>B145+C145</f>
        <v>26199405.52</v>
      </c>
      <c r="E145" s="10">
        <v>4644789.93</v>
      </c>
      <c r="F145" s="10">
        <v>4644789.93</v>
      </c>
      <c r="G145" s="10">
        <f>D145-E145</f>
        <v>21554615.59</v>
      </c>
      <c r="H145" s="2"/>
      <c r="I145" s="14"/>
      <c r="J145" s="14"/>
      <c r="K145" s="13"/>
      <c r="L145" s="13"/>
      <c r="M145" s="13"/>
      <c r="N145" s="13"/>
      <c r="O145" s="13"/>
      <c r="P145" s="13"/>
      <c r="Q145" s="2"/>
      <c r="R145" s="5"/>
      <c r="S145" s="5"/>
      <c r="T145" s="5"/>
      <c r="U145" s="5"/>
      <c r="V145" s="5"/>
      <c r="W145" s="5"/>
    </row>
    <row r="146" spans="1:23" s="1" customFormat="1" ht="12.75">
      <c r="A146" s="12" t="s">
        <v>95</v>
      </c>
      <c r="B146" s="10">
        <v>33058919</v>
      </c>
      <c r="C146" s="10">
        <v>29809060.23</v>
      </c>
      <c r="D146" s="10">
        <f>B146+C146</f>
        <v>62867979.230000004</v>
      </c>
      <c r="E146" s="10">
        <v>9972127.1899999995</v>
      </c>
      <c r="F146" s="10">
        <v>9972127.1899999995</v>
      </c>
      <c r="G146" s="10">
        <f>D146-E146</f>
        <v>52895852.040000007</v>
      </c>
      <c r="H146" s="2"/>
      <c r="I146" s="14"/>
      <c r="J146" s="14"/>
      <c r="K146" s="13"/>
      <c r="L146" s="13"/>
      <c r="M146" s="13"/>
      <c r="N146" s="13"/>
      <c r="O146" s="13"/>
      <c r="P146" s="13"/>
      <c r="Q146" s="2"/>
      <c r="R146" s="5"/>
      <c r="S146" s="5"/>
      <c r="T146" s="5"/>
      <c r="U146" s="5"/>
      <c r="V146" s="5"/>
      <c r="W146" s="5"/>
    </row>
    <row r="147" spans="1:23" s="1" customFormat="1" ht="12.75">
      <c r="A147" s="12" t="s">
        <v>94</v>
      </c>
      <c r="B147" s="10">
        <v>24483447</v>
      </c>
      <c r="C147" s="10">
        <v>23829224.920000002</v>
      </c>
      <c r="D147" s="10">
        <f>B147+C147</f>
        <v>48312671.920000002</v>
      </c>
      <c r="E147" s="10">
        <v>7407541.6299999999</v>
      </c>
      <c r="F147" s="10">
        <v>7407541.6299999999</v>
      </c>
      <c r="G147" s="10">
        <f>D147-E147</f>
        <v>40905130.289999999</v>
      </c>
      <c r="H147" s="2"/>
      <c r="I147" s="14"/>
      <c r="J147" s="14"/>
      <c r="K147" s="13"/>
      <c r="L147" s="13"/>
      <c r="M147" s="13"/>
      <c r="N147" s="13"/>
      <c r="O147" s="13"/>
      <c r="P147" s="13"/>
      <c r="Q147" s="2"/>
      <c r="R147" s="5"/>
      <c r="S147" s="5"/>
      <c r="T147" s="5"/>
      <c r="U147" s="5"/>
      <c r="V147" s="5"/>
      <c r="W147" s="5"/>
    </row>
    <row r="148" spans="1:23" s="1" customFormat="1" ht="12.75">
      <c r="A148" s="12" t="s">
        <v>93</v>
      </c>
      <c r="B148" s="10">
        <v>7942284</v>
      </c>
      <c r="C148" s="10">
        <v>9573391.4499999993</v>
      </c>
      <c r="D148" s="10">
        <f>B148+C148</f>
        <v>17515675.449999999</v>
      </c>
      <c r="E148" s="10">
        <v>2597893.6</v>
      </c>
      <c r="F148" s="10">
        <v>2597893.6</v>
      </c>
      <c r="G148" s="10">
        <f>D148-E148</f>
        <v>14917781.85</v>
      </c>
      <c r="H148" s="2"/>
      <c r="I148" s="14"/>
      <c r="J148" s="14"/>
      <c r="K148" s="13"/>
      <c r="L148" s="13"/>
      <c r="M148" s="13"/>
      <c r="N148" s="13"/>
      <c r="O148" s="13"/>
      <c r="P148" s="13"/>
      <c r="Q148" s="2"/>
      <c r="R148" s="5"/>
      <c r="S148" s="5"/>
      <c r="T148" s="5"/>
      <c r="U148" s="5"/>
      <c r="V148" s="5"/>
      <c r="W148" s="5"/>
    </row>
    <row r="149" spans="1:23" s="1" customFormat="1" ht="12.75">
      <c r="A149" s="12" t="s">
        <v>92</v>
      </c>
      <c r="B149" s="10">
        <v>29991186</v>
      </c>
      <c r="C149" s="10">
        <v>17938931.079999998</v>
      </c>
      <c r="D149" s="10">
        <f>B149+C149</f>
        <v>47930117.079999998</v>
      </c>
      <c r="E149" s="10">
        <v>9070802.2799999993</v>
      </c>
      <c r="F149" s="10">
        <v>9070802.2799999993</v>
      </c>
      <c r="G149" s="10">
        <f>D149-E149</f>
        <v>38859314.799999997</v>
      </c>
      <c r="H149" s="2"/>
      <c r="I149" s="14"/>
      <c r="J149" s="14"/>
      <c r="K149" s="13"/>
      <c r="L149" s="13"/>
      <c r="M149" s="13"/>
      <c r="N149" s="13"/>
      <c r="O149" s="13"/>
      <c r="P149" s="13"/>
      <c r="Q149" s="2"/>
      <c r="R149" s="5"/>
      <c r="S149" s="5"/>
      <c r="T149" s="5"/>
      <c r="U149" s="5"/>
      <c r="V149" s="5"/>
      <c r="W149" s="5"/>
    </row>
    <row r="150" spans="1:23" s="1" customFormat="1" ht="12.75">
      <c r="A150" s="12" t="s">
        <v>91</v>
      </c>
      <c r="B150" s="10">
        <v>12465834</v>
      </c>
      <c r="C150" s="10">
        <v>6236377.9100000001</v>
      </c>
      <c r="D150" s="10">
        <f>B150+C150</f>
        <v>18702211.91</v>
      </c>
      <c r="E150" s="10">
        <v>3683978.2</v>
      </c>
      <c r="F150" s="10">
        <v>3683978.2</v>
      </c>
      <c r="G150" s="10">
        <f>D150-E150</f>
        <v>15018233.710000001</v>
      </c>
      <c r="H150" s="2"/>
      <c r="I150" s="14"/>
      <c r="J150" s="14"/>
      <c r="K150" s="13"/>
      <c r="L150" s="13"/>
      <c r="M150" s="13"/>
      <c r="N150" s="13"/>
      <c r="O150" s="13"/>
      <c r="P150" s="13"/>
      <c r="Q150" s="2"/>
      <c r="R150" s="5"/>
      <c r="S150" s="5"/>
      <c r="T150" s="5"/>
      <c r="U150" s="5"/>
      <c r="V150" s="5"/>
      <c r="W150" s="5"/>
    </row>
    <row r="151" spans="1:23" s="1" customFormat="1" ht="12.75">
      <c r="A151" s="12" t="s">
        <v>90</v>
      </c>
      <c r="B151" s="10">
        <v>26451710</v>
      </c>
      <c r="C151" s="10">
        <v>20937358.879999999</v>
      </c>
      <c r="D151" s="10">
        <f>B151+C151</f>
        <v>47389068.879999995</v>
      </c>
      <c r="E151" s="10">
        <v>7392144.1799999997</v>
      </c>
      <c r="F151" s="10">
        <v>7392144.1799999997</v>
      </c>
      <c r="G151" s="10">
        <f>D151-E151</f>
        <v>39996924.699999996</v>
      </c>
      <c r="H151" s="2"/>
      <c r="I151" s="14"/>
      <c r="J151" s="14"/>
      <c r="K151" s="13"/>
      <c r="L151" s="13"/>
      <c r="M151" s="13"/>
      <c r="N151" s="13"/>
      <c r="O151" s="13"/>
      <c r="P151" s="13"/>
      <c r="Q151" s="2"/>
      <c r="R151" s="5"/>
      <c r="S151" s="5"/>
      <c r="T151" s="5"/>
      <c r="U151" s="5"/>
      <c r="V151" s="5"/>
      <c r="W151" s="5"/>
    </row>
    <row r="152" spans="1:23" s="1" customFormat="1" ht="12.75">
      <c r="A152" s="12" t="s">
        <v>89</v>
      </c>
      <c r="B152" s="10">
        <v>7476233</v>
      </c>
      <c r="C152" s="10">
        <v>5204057.79</v>
      </c>
      <c r="D152" s="10">
        <f>B152+C152</f>
        <v>12680290.789999999</v>
      </c>
      <c r="E152" s="10">
        <v>2927258.96</v>
      </c>
      <c r="F152" s="10">
        <v>2927258.96</v>
      </c>
      <c r="G152" s="10">
        <f>D152-E152</f>
        <v>9753031.8299999982</v>
      </c>
      <c r="H152" s="2"/>
      <c r="I152" s="14"/>
      <c r="J152" s="14"/>
      <c r="K152" s="13"/>
      <c r="L152" s="13"/>
      <c r="M152" s="13"/>
      <c r="N152" s="13"/>
      <c r="O152" s="13"/>
      <c r="P152" s="13"/>
      <c r="Q152" s="2"/>
      <c r="R152" s="5"/>
      <c r="S152" s="5"/>
      <c r="T152" s="5"/>
      <c r="U152" s="5"/>
      <c r="V152" s="5"/>
      <c r="W152" s="5"/>
    </row>
    <row r="153" spans="1:23" s="1" customFormat="1" ht="12.75">
      <c r="A153" s="12" t="s">
        <v>88</v>
      </c>
      <c r="B153" s="10">
        <v>14886612</v>
      </c>
      <c r="C153" s="10">
        <v>9000774.3599999994</v>
      </c>
      <c r="D153" s="10">
        <f>B153+C153</f>
        <v>23887386.359999999</v>
      </c>
      <c r="E153" s="10">
        <v>4128419.65</v>
      </c>
      <c r="F153" s="10">
        <v>4128419.65</v>
      </c>
      <c r="G153" s="10">
        <f>D153-E153</f>
        <v>19758966.710000001</v>
      </c>
      <c r="H153" s="2"/>
      <c r="I153" s="14"/>
      <c r="J153" s="14"/>
      <c r="K153" s="13"/>
      <c r="L153" s="13"/>
      <c r="M153" s="13"/>
      <c r="N153" s="13"/>
      <c r="O153" s="13"/>
      <c r="P153" s="13"/>
      <c r="Q153" s="2"/>
      <c r="R153" s="5"/>
      <c r="S153" s="5"/>
      <c r="T153" s="5"/>
      <c r="U153" s="5"/>
      <c r="V153" s="5"/>
      <c r="W153" s="5"/>
    </row>
    <row r="154" spans="1:23" s="1" customFormat="1" ht="12.75">
      <c r="A154" s="12" t="s">
        <v>87</v>
      </c>
      <c r="B154" s="10">
        <v>25478721</v>
      </c>
      <c r="C154" s="10">
        <v>21568831.260000002</v>
      </c>
      <c r="D154" s="10">
        <f>B154+C154</f>
        <v>47047552.260000005</v>
      </c>
      <c r="E154" s="10">
        <v>8388844.5999999996</v>
      </c>
      <c r="F154" s="10">
        <v>8388844.5999999996</v>
      </c>
      <c r="G154" s="10">
        <f>D154-E154</f>
        <v>38658707.660000004</v>
      </c>
      <c r="H154" s="2"/>
      <c r="I154" s="14"/>
      <c r="J154" s="14"/>
      <c r="K154" s="13"/>
      <c r="L154" s="13"/>
      <c r="M154" s="13"/>
      <c r="N154" s="13"/>
      <c r="O154" s="13"/>
      <c r="P154" s="13"/>
      <c r="Q154" s="2"/>
      <c r="R154" s="5"/>
      <c r="S154" s="5"/>
      <c r="T154" s="5"/>
      <c r="U154" s="5"/>
      <c r="V154" s="5"/>
      <c r="W154" s="5"/>
    </row>
    <row r="155" spans="1:23" s="1" customFormat="1" ht="12.75">
      <c r="A155" s="12" t="s">
        <v>86</v>
      </c>
      <c r="B155" s="10">
        <v>17130223</v>
      </c>
      <c r="C155" s="10">
        <v>12294182.02</v>
      </c>
      <c r="D155" s="10">
        <f>B155+C155</f>
        <v>29424405.02</v>
      </c>
      <c r="E155" s="10">
        <v>4739564.43</v>
      </c>
      <c r="F155" s="10">
        <v>4739564.43</v>
      </c>
      <c r="G155" s="10">
        <f>D155-E155</f>
        <v>24684840.59</v>
      </c>
      <c r="H155" s="2"/>
      <c r="I155" s="14"/>
      <c r="J155" s="14"/>
      <c r="K155" s="13"/>
      <c r="L155" s="13"/>
      <c r="M155" s="13"/>
      <c r="N155" s="13"/>
      <c r="O155" s="13"/>
      <c r="P155" s="13"/>
      <c r="Q155" s="2"/>
      <c r="R155" s="5"/>
      <c r="S155" s="5"/>
      <c r="T155" s="5"/>
      <c r="U155" s="5"/>
      <c r="V155" s="5"/>
      <c r="W155" s="5"/>
    </row>
    <row r="156" spans="1:23" s="1" customFormat="1" ht="12.75">
      <c r="A156" s="12" t="s">
        <v>85</v>
      </c>
      <c r="B156" s="10">
        <v>7068568</v>
      </c>
      <c r="C156" s="10">
        <v>6776026.1100000003</v>
      </c>
      <c r="D156" s="10">
        <f>B156+C156</f>
        <v>13844594.109999999</v>
      </c>
      <c r="E156" s="10">
        <v>2614067.5699999998</v>
      </c>
      <c r="F156" s="10">
        <v>2614067.5699999998</v>
      </c>
      <c r="G156" s="10">
        <f>D156-E156</f>
        <v>11230526.539999999</v>
      </c>
      <c r="H156" s="2"/>
      <c r="I156" s="14"/>
      <c r="J156" s="14"/>
      <c r="K156" s="13"/>
      <c r="L156" s="13"/>
      <c r="M156" s="13"/>
      <c r="N156" s="13"/>
      <c r="O156" s="13"/>
      <c r="P156" s="13"/>
      <c r="Q156" s="2"/>
      <c r="R156" s="5"/>
      <c r="S156" s="5"/>
      <c r="T156" s="5"/>
      <c r="U156" s="5"/>
      <c r="V156" s="5"/>
      <c r="W156" s="5"/>
    </row>
    <row r="157" spans="1:23" s="1" customFormat="1" ht="12.75">
      <c r="A157" s="12" t="s">
        <v>84</v>
      </c>
      <c r="B157" s="10">
        <v>11671552</v>
      </c>
      <c r="C157" s="10">
        <v>10838938.039999999</v>
      </c>
      <c r="D157" s="10">
        <f>B157+C157</f>
        <v>22510490.039999999</v>
      </c>
      <c r="E157" s="10">
        <v>4262457.6100000003</v>
      </c>
      <c r="F157" s="10">
        <v>4262457.6100000003</v>
      </c>
      <c r="G157" s="10">
        <f>D157-E157</f>
        <v>18248032.43</v>
      </c>
      <c r="H157" s="2"/>
      <c r="I157" s="14"/>
      <c r="J157" s="14"/>
      <c r="K157" s="13"/>
      <c r="L157" s="13"/>
      <c r="M157" s="13"/>
      <c r="N157" s="13"/>
      <c r="O157" s="13"/>
      <c r="P157" s="13"/>
      <c r="Q157" s="2"/>
      <c r="R157" s="5"/>
      <c r="S157" s="5"/>
      <c r="T157" s="5"/>
      <c r="U157" s="5"/>
      <c r="V157" s="5"/>
      <c r="W157" s="5"/>
    </row>
    <row r="158" spans="1:23" s="1" customFormat="1" ht="12.75">
      <c r="A158" s="12" t="s">
        <v>83</v>
      </c>
      <c r="B158" s="10">
        <v>7813677</v>
      </c>
      <c r="C158" s="10">
        <v>2491014.14</v>
      </c>
      <c r="D158" s="10">
        <f>B158+C158</f>
        <v>10304691.140000001</v>
      </c>
      <c r="E158" s="10">
        <v>2122113.7400000002</v>
      </c>
      <c r="F158" s="10">
        <v>2122113.7400000002</v>
      </c>
      <c r="G158" s="10">
        <f>D158-E158</f>
        <v>8182577.4000000004</v>
      </c>
      <c r="H158" s="2"/>
      <c r="I158" s="14"/>
      <c r="J158" s="14"/>
      <c r="K158" s="13"/>
      <c r="L158" s="13"/>
      <c r="M158" s="13"/>
      <c r="N158" s="13"/>
      <c r="O158" s="13"/>
      <c r="P158" s="13"/>
      <c r="Q158" s="2"/>
      <c r="R158" s="5"/>
      <c r="S158" s="5"/>
      <c r="T158" s="5"/>
      <c r="U158" s="5"/>
      <c r="V158" s="5"/>
      <c r="W158" s="5"/>
    </row>
    <row r="159" spans="1:23" s="1" customFormat="1" ht="12.75">
      <c r="A159" s="12" t="s">
        <v>82</v>
      </c>
      <c r="B159" s="10">
        <v>14709918</v>
      </c>
      <c r="C159" s="10">
        <v>6121481.4199999999</v>
      </c>
      <c r="D159" s="10">
        <f>B159+C159</f>
        <v>20831399.420000002</v>
      </c>
      <c r="E159" s="10">
        <v>3698474.27</v>
      </c>
      <c r="F159" s="10">
        <v>3698474.27</v>
      </c>
      <c r="G159" s="10">
        <f>D159-E159</f>
        <v>17132925.150000002</v>
      </c>
      <c r="H159" s="2"/>
      <c r="I159" s="14"/>
      <c r="J159" s="14"/>
      <c r="K159" s="13"/>
      <c r="L159" s="13"/>
      <c r="M159" s="13"/>
      <c r="N159" s="13"/>
      <c r="O159" s="13"/>
      <c r="P159" s="13"/>
      <c r="Q159" s="2"/>
      <c r="R159" s="5"/>
      <c r="S159" s="5"/>
      <c r="T159" s="5"/>
      <c r="U159" s="5"/>
      <c r="V159" s="5"/>
      <c r="W159" s="5"/>
    </row>
    <row r="160" spans="1:23" s="1" customFormat="1" ht="12.75">
      <c r="A160" s="12" t="s">
        <v>81</v>
      </c>
      <c r="B160" s="10">
        <v>38798654</v>
      </c>
      <c r="C160" s="10">
        <v>43772662.590000004</v>
      </c>
      <c r="D160" s="10">
        <f>B160+C160</f>
        <v>82571316.590000004</v>
      </c>
      <c r="E160" s="10">
        <v>14899418.23</v>
      </c>
      <c r="F160" s="10">
        <v>14899418.23</v>
      </c>
      <c r="G160" s="10">
        <f>D160-E160</f>
        <v>67671898.359999999</v>
      </c>
      <c r="H160" s="2"/>
      <c r="I160" s="14"/>
      <c r="J160" s="14"/>
      <c r="K160" s="13"/>
      <c r="L160" s="13"/>
      <c r="M160" s="13"/>
      <c r="N160" s="13"/>
      <c r="O160" s="13"/>
      <c r="P160" s="13"/>
      <c r="Q160" s="2"/>
      <c r="R160" s="5"/>
      <c r="S160" s="5"/>
      <c r="T160" s="5"/>
      <c r="U160" s="5"/>
      <c r="V160" s="5"/>
      <c r="W160" s="5"/>
    </row>
    <row r="161" spans="1:23" s="1" customFormat="1" ht="12.75">
      <c r="A161" s="12" t="s">
        <v>80</v>
      </c>
      <c r="B161" s="10">
        <v>11635573</v>
      </c>
      <c r="C161" s="10">
        <v>13310225.25</v>
      </c>
      <c r="D161" s="10">
        <f>B161+C161</f>
        <v>24945798.25</v>
      </c>
      <c r="E161" s="10">
        <v>4554057.03</v>
      </c>
      <c r="F161" s="10">
        <v>4554057.03</v>
      </c>
      <c r="G161" s="10">
        <f>D161-E161</f>
        <v>20391741.219999999</v>
      </c>
      <c r="H161" s="2"/>
      <c r="I161" s="14"/>
      <c r="J161" s="14"/>
      <c r="K161" s="13"/>
      <c r="L161" s="13"/>
      <c r="M161" s="13"/>
      <c r="N161" s="13"/>
      <c r="O161" s="13"/>
      <c r="P161" s="13"/>
      <c r="Q161" s="2"/>
      <c r="R161" s="5"/>
      <c r="S161" s="5"/>
      <c r="T161" s="5"/>
      <c r="U161" s="5"/>
      <c r="V161" s="5"/>
      <c r="W161" s="5"/>
    </row>
    <row r="162" spans="1:23" s="1" customFormat="1" ht="12.75">
      <c r="A162" s="12" t="s">
        <v>79</v>
      </c>
      <c r="B162" s="10">
        <v>13333115</v>
      </c>
      <c r="C162" s="10">
        <v>12343052.35</v>
      </c>
      <c r="D162" s="10">
        <f>B162+C162</f>
        <v>25676167.350000001</v>
      </c>
      <c r="E162" s="10">
        <v>5605539.5199999996</v>
      </c>
      <c r="F162" s="10">
        <v>5605539.5199999996</v>
      </c>
      <c r="G162" s="10">
        <f>D162-E162</f>
        <v>20070627.830000002</v>
      </c>
      <c r="H162" s="2"/>
      <c r="I162" s="14"/>
      <c r="J162" s="14"/>
      <c r="K162" s="13"/>
      <c r="L162" s="13"/>
      <c r="M162" s="13"/>
      <c r="N162" s="13"/>
      <c r="O162" s="13"/>
      <c r="P162" s="13"/>
      <c r="Q162" s="2"/>
      <c r="R162" s="5"/>
      <c r="S162" s="5"/>
      <c r="T162" s="5"/>
      <c r="U162" s="5"/>
      <c r="V162" s="5"/>
      <c r="W162" s="5"/>
    </row>
    <row r="163" spans="1:23" s="1" customFormat="1" ht="12.75">
      <c r="A163" s="12" t="s">
        <v>78</v>
      </c>
      <c r="B163" s="10">
        <v>18739964</v>
      </c>
      <c r="C163" s="10">
        <v>11119971.08</v>
      </c>
      <c r="D163" s="10">
        <f>B163+C163</f>
        <v>29859935.079999998</v>
      </c>
      <c r="E163" s="10">
        <v>6630521.9100000001</v>
      </c>
      <c r="F163" s="10">
        <v>6630521.9100000001</v>
      </c>
      <c r="G163" s="10">
        <f>D163-E163</f>
        <v>23229413.169999998</v>
      </c>
      <c r="H163" s="2"/>
      <c r="I163" s="14"/>
      <c r="J163" s="14"/>
      <c r="K163" s="13"/>
      <c r="L163" s="13"/>
      <c r="M163" s="13"/>
      <c r="N163" s="13"/>
      <c r="O163" s="13"/>
      <c r="P163" s="13"/>
      <c r="Q163" s="2"/>
      <c r="R163" s="5"/>
      <c r="S163" s="5"/>
      <c r="T163" s="5"/>
      <c r="U163" s="5"/>
      <c r="V163" s="5"/>
      <c r="W163" s="5"/>
    </row>
    <row r="164" spans="1:23" s="1" customFormat="1" ht="12.75">
      <c r="A164" s="12" t="s">
        <v>77</v>
      </c>
      <c r="B164" s="10">
        <v>24927518</v>
      </c>
      <c r="C164" s="10">
        <v>18416398.57</v>
      </c>
      <c r="D164" s="10">
        <f>B164+C164</f>
        <v>43343916.57</v>
      </c>
      <c r="E164" s="10">
        <v>8325566.2400000002</v>
      </c>
      <c r="F164" s="10">
        <v>8325566.2400000002</v>
      </c>
      <c r="G164" s="10">
        <f>D164-E164</f>
        <v>35018350.329999998</v>
      </c>
      <c r="H164" s="2"/>
      <c r="I164" s="14"/>
      <c r="J164" s="14"/>
      <c r="K164" s="13"/>
      <c r="L164" s="13"/>
      <c r="M164" s="13"/>
      <c r="N164" s="13"/>
      <c r="O164" s="13"/>
      <c r="P164" s="13"/>
      <c r="Q164" s="2"/>
      <c r="R164" s="5"/>
      <c r="S164" s="5"/>
      <c r="T164" s="5"/>
      <c r="U164" s="5"/>
      <c r="V164" s="5"/>
      <c r="W164" s="5"/>
    </row>
    <row r="165" spans="1:23" s="1" customFormat="1" ht="12.75">
      <c r="A165" s="12" t="s">
        <v>76</v>
      </c>
      <c r="B165" s="10">
        <v>2846717</v>
      </c>
      <c r="C165" s="10">
        <v>6043568.0800000001</v>
      </c>
      <c r="D165" s="10">
        <f>B165+C165</f>
        <v>8890285.0800000001</v>
      </c>
      <c r="E165" s="10">
        <v>1434801.96</v>
      </c>
      <c r="F165" s="10">
        <v>1434801.96</v>
      </c>
      <c r="G165" s="10">
        <f>D165-E165</f>
        <v>7455483.1200000001</v>
      </c>
      <c r="H165" s="2"/>
      <c r="I165" s="14"/>
      <c r="J165" s="14"/>
      <c r="K165" s="13"/>
      <c r="L165" s="13"/>
      <c r="M165" s="13"/>
      <c r="N165" s="13"/>
      <c r="O165" s="13"/>
      <c r="P165" s="13"/>
      <c r="Q165" s="2"/>
      <c r="R165" s="5"/>
      <c r="S165" s="5"/>
      <c r="T165" s="5"/>
      <c r="U165" s="5"/>
      <c r="V165" s="5"/>
      <c r="W165" s="5"/>
    </row>
    <row r="166" spans="1:23" s="1" customFormat="1" ht="12.75">
      <c r="A166" s="12" t="s">
        <v>75</v>
      </c>
      <c r="B166" s="10">
        <v>12450832</v>
      </c>
      <c r="C166" s="10">
        <v>9883747.0700000003</v>
      </c>
      <c r="D166" s="10">
        <f>B166+C166</f>
        <v>22334579.07</v>
      </c>
      <c r="E166" s="10">
        <v>4286100.1399999997</v>
      </c>
      <c r="F166" s="10">
        <v>4286100.1399999997</v>
      </c>
      <c r="G166" s="10">
        <f>D166-E166</f>
        <v>18048478.93</v>
      </c>
      <c r="H166" s="2"/>
      <c r="I166" s="14"/>
      <c r="J166" s="14"/>
      <c r="K166" s="13"/>
      <c r="L166" s="13"/>
      <c r="M166" s="13"/>
      <c r="N166" s="13"/>
      <c r="O166" s="13"/>
      <c r="P166" s="13"/>
      <c r="Q166" s="2"/>
      <c r="R166" s="5"/>
      <c r="S166" s="5"/>
      <c r="T166" s="5"/>
      <c r="U166" s="5"/>
      <c r="V166" s="5"/>
      <c r="W166" s="5"/>
    </row>
    <row r="167" spans="1:23" s="1" customFormat="1" ht="12.75">
      <c r="A167" s="12" t="s">
        <v>74</v>
      </c>
      <c r="B167" s="10">
        <v>23001726</v>
      </c>
      <c r="C167" s="10">
        <v>16801773.780000001</v>
      </c>
      <c r="D167" s="10">
        <f>B167+C167</f>
        <v>39803499.780000001</v>
      </c>
      <c r="E167" s="10">
        <v>8927797.6899999995</v>
      </c>
      <c r="F167" s="10">
        <v>8927797.6899999995</v>
      </c>
      <c r="G167" s="10">
        <f>D167-E167</f>
        <v>30875702.090000004</v>
      </c>
      <c r="H167" s="2"/>
      <c r="I167" s="14"/>
      <c r="J167" s="14"/>
      <c r="K167" s="13"/>
      <c r="L167" s="13"/>
      <c r="M167" s="13"/>
      <c r="N167" s="13"/>
      <c r="O167" s="13"/>
      <c r="P167" s="13"/>
      <c r="Q167" s="2"/>
      <c r="R167" s="5"/>
      <c r="S167" s="5"/>
      <c r="T167" s="5"/>
      <c r="U167" s="5"/>
      <c r="V167" s="5"/>
      <c r="W167" s="5"/>
    </row>
    <row r="168" spans="1:23" s="1" customFormat="1" ht="12.75">
      <c r="A168" s="12" t="s">
        <v>73</v>
      </c>
      <c r="B168" s="10">
        <v>25529052</v>
      </c>
      <c r="C168" s="10">
        <v>24302371.850000001</v>
      </c>
      <c r="D168" s="10">
        <f>B168+C168</f>
        <v>49831423.850000001</v>
      </c>
      <c r="E168" s="10">
        <v>9241296.1999999993</v>
      </c>
      <c r="F168" s="10">
        <v>9241296.1999999993</v>
      </c>
      <c r="G168" s="10">
        <f>D168-E168</f>
        <v>40590127.650000006</v>
      </c>
      <c r="H168" s="2"/>
      <c r="I168" s="14"/>
      <c r="J168" s="14"/>
      <c r="K168" s="13"/>
      <c r="L168" s="13"/>
      <c r="M168" s="13"/>
      <c r="N168" s="13"/>
      <c r="O168" s="13"/>
      <c r="P168" s="13"/>
      <c r="Q168" s="2"/>
      <c r="R168" s="5"/>
      <c r="S168" s="5"/>
      <c r="T168" s="5"/>
      <c r="U168" s="5"/>
      <c r="V168" s="5"/>
      <c r="W168" s="5"/>
    </row>
    <row r="169" spans="1:23" s="1" customFormat="1" ht="12.75">
      <c r="A169" s="12" t="s">
        <v>72</v>
      </c>
      <c r="B169" s="10">
        <v>25033830</v>
      </c>
      <c r="C169" s="10">
        <v>22037297.629999999</v>
      </c>
      <c r="D169" s="10">
        <f>B169+C169</f>
        <v>47071127.629999995</v>
      </c>
      <c r="E169" s="10">
        <v>9151366.1500000004</v>
      </c>
      <c r="F169" s="10">
        <v>9151366.1500000004</v>
      </c>
      <c r="G169" s="10">
        <f>D169-E169</f>
        <v>37919761.479999997</v>
      </c>
      <c r="H169" s="2"/>
      <c r="I169" s="14"/>
      <c r="J169" s="14"/>
      <c r="K169" s="13"/>
      <c r="L169" s="13"/>
      <c r="M169" s="13"/>
      <c r="N169" s="13"/>
      <c r="O169" s="13"/>
      <c r="P169" s="13"/>
      <c r="Q169" s="2"/>
      <c r="R169" s="5"/>
      <c r="S169" s="5"/>
      <c r="T169" s="5"/>
      <c r="U169" s="5"/>
      <c r="V169" s="5"/>
      <c r="W169" s="5"/>
    </row>
    <row r="170" spans="1:23" s="1" customFormat="1" ht="12.75">
      <c r="A170" s="12" t="s">
        <v>71</v>
      </c>
      <c r="B170" s="10">
        <v>7846488</v>
      </c>
      <c r="C170" s="10">
        <v>14232625.5</v>
      </c>
      <c r="D170" s="10">
        <f>B170+C170</f>
        <v>22079113.5</v>
      </c>
      <c r="E170" s="10">
        <v>3011843.15</v>
      </c>
      <c r="F170" s="10">
        <v>3011843.15</v>
      </c>
      <c r="G170" s="10">
        <f>D170-E170</f>
        <v>19067270.350000001</v>
      </c>
      <c r="H170" s="2"/>
      <c r="I170" s="14"/>
      <c r="J170" s="14"/>
      <c r="K170" s="13"/>
      <c r="L170" s="13"/>
      <c r="M170" s="13"/>
      <c r="N170" s="13"/>
      <c r="O170" s="13"/>
      <c r="P170" s="13"/>
      <c r="Q170" s="2"/>
      <c r="R170" s="5"/>
      <c r="S170" s="5"/>
      <c r="T170" s="5"/>
      <c r="U170" s="5"/>
      <c r="V170" s="5"/>
      <c r="W170" s="5"/>
    </row>
    <row r="171" spans="1:23" s="1" customFormat="1" ht="12.75">
      <c r="A171" s="12" t="s">
        <v>70</v>
      </c>
      <c r="B171" s="10">
        <v>6502711</v>
      </c>
      <c r="C171" s="10">
        <v>3085089.58</v>
      </c>
      <c r="D171" s="10">
        <f>B171+C171</f>
        <v>9587800.5800000001</v>
      </c>
      <c r="E171" s="10">
        <v>2608433.71</v>
      </c>
      <c r="F171" s="10">
        <v>2608433.71</v>
      </c>
      <c r="G171" s="10">
        <f>D171-E171</f>
        <v>6979366.8700000001</v>
      </c>
      <c r="H171" s="2"/>
      <c r="I171" s="14"/>
      <c r="J171" s="14"/>
      <c r="K171" s="13"/>
      <c r="L171" s="13"/>
      <c r="M171" s="13"/>
      <c r="N171" s="13"/>
      <c r="O171" s="13"/>
      <c r="P171" s="13"/>
      <c r="Q171" s="2"/>
      <c r="R171" s="5"/>
      <c r="S171" s="5"/>
      <c r="T171" s="5"/>
      <c r="U171" s="5"/>
      <c r="V171" s="5"/>
      <c r="W171" s="5"/>
    </row>
    <row r="172" spans="1:23" s="1" customFormat="1" ht="12.75">
      <c r="A172" s="12" t="s">
        <v>69</v>
      </c>
      <c r="B172" s="10">
        <v>9053732</v>
      </c>
      <c r="C172" s="10">
        <v>7803180.8300000001</v>
      </c>
      <c r="D172" s="10">
        <f>B172+C172</f>
        <v>16856912.829999998</v>
      </c>
      <c r="E172" s="10">
        <v>3458602.68</v>
      </c>
      <c r="F172" s="10">
        <v>3458602.68</v>
      </c>
      <c r="G172" s="10">
        <f>D172-E172</f>
        <v>13398310.149999999</v>
      </c>
      <c r="H172" s="2"/>
      <c r="I172" s="14"/>
      <c r="J172" s="14"/>
      <c r="K172" s="13"/>
      <c r="L172" s="13"/>
      <c r="M172" s="13"/>
      <c r="N172" s="13"/>
      <c r="O172" s="13"/>
      <c r="P172" s="13"/>
      <c r="Q172" s="2"/>
      <c r="R172" s="5"/>
      <c r="S172" s="5"/>
      <c r="T172" s="5"/>
      <c r="U172" s="5"/>
      <c r="V172" s="5"/>
      <c r="W172" s="5"/>
    </row>
    <row r="173" spans="1:23" s="1" customFormat="1" ht="12.75">
      <c r="A173" s="12" t="s">
        <v>68</v>
      </c>
      <c r="B173" s="10">
        <v>16075363</v>
      </c>
      <c r="C173" s="10">
        <v>16123290.9</v>
      </c>
      <c r="D173" s="10">
        <f>B173+C173</f>
        <v>32198653.899999999</v>
      </c>
      <c r="E173" s="10">
        <v>5643218.54</v>
      </c>
      <c r="F173" s="10">
        <v>5643218.54</v>
      </c>
      <c r="G173" s="10">
        <f>D173-E173</f>
        <v>26555435.359999999</v>
      </c>
      <c r="H173" s="2"/>
      <c r="I173" s="14"/>
      <c r="J173" s="14"/>
      <c r="K173" s="13"/>
      <c r="L173" s="13"/>
      <c r="M173" s="13"/>
      <c r="N173" s="13"/>
      <c r="O173" s="13"/>
      <c r="P173" s="13"/>
      <c r="Q173" s="2"/>
      <c r="R173" s="5"/>
      <c r="S173" s="5"/>
      <c r="T173" s="5"/>
      <c r="U173" s="5"/>
      <c r="V173" s="5"/>
      <c r="W173" s="5"/>
    </row>
    <row r="174" spans="1:23" s="1" customFormat="1" ht="12.75">
      <c r="A174" s="12" t="s">
        <v>67</v>
      </c>
      <c r="B174" s="10">
        <v>39701533</v>
      </c>
      <c r="C174" s="10">
        <v>46699050.969999999</v>
      </c>
      <c r="D174" s="10">
        <f>B174+C174</f>
        <v>86400583.969999999</v>
      </c>
      <c r="E174" s="10">
        <v>15415759.869999999</v>
      </c>
      <c r="F174" s="10">
        <v>15415759.869999999</v>
      </c>
      <c r="G174" s="10">
        <f>D174-E174</f>
        <v>70984824.099999994</v>
      </c>
      <c r="H174" s="2"/>
      <c r="I174" s="14"/>
      <c r="J174" s="14"/>
      <c r="K174" s="13"/>
      <c r="L174" s="13"/>
      <c r="M174" s="13"/>
      <c r="N174" s="13"/>
      <c r="O174" s="13"/>
      <c r="P174" s="13"/>
      <c r="Q174" s="2"/>
      <c r="R174" s="5"/>
      <c r="S174" s="5"/>
      <c r="T174" s="5"/>
      <c r="U174" s="5"/>
      <c r="V174" s="5"/>
      <c r="W174" s="5"/>
    </row>
    <row r="175" spans="1:23" s="1" customFormat="1" ht="12.75">
      <c r="A175" s="12" t="s">
        <v>66</v>
      </c>
      <c r="B175" s="10">
        <v>27860046</v>
      </c>
      <c r="C175" s="10">
        <v>30776028.300000001</v>
      </c>
      <c r="D175" s="10">
        <f>B175+C175</f>
        <v>58636074.299999997</v>
      </c>
      <c r="E175" s="10">
        <v>10608487.800000001</v>
      </c>
      <c r="F175" s="10">
        <v>10608487.800000001</v>
      </c>
      <c r="G175" s="10">
        <f>D175-E175</f>
        <v>48027586.5</v>
      </c>
      <c r="H175" s="2"/>
      <c r="I175" s="14"/>
      <c r="J175" s="14"/>
      <c r="K175" s="13"/>
      <c r="L175" s="13"/>
      <c r="M175" s="13"/>
      <c r="N175" s="13"/>
      <c r="O175" s="13"/>
      <c r="P175" s="13"/>
      <c r="Q175" s="2"/>
      <c r="R175" s="5"/>
      <c r="S175" s="5"/>
      <c r="T175" s="5"/>
      <c r="U175" s="5"/>
      <c r="V175" s="5"/>
      <c r="W175" s="5"/>
    </row>
    <row r="176" spans="1:23" s="1" customFormat="1" ht="12.75">
      <c r="A176" s="12" t="s">
        <v>65</v>
      </c>
      <c r="B176" s="10">
        <v>10691718</v>
      </c>
      <c r="C176" s="10">
        <v>12387184.050000001</v>
      </c>
      <c r="D176" s="10">
        <f>B176+C176</f>
        <v>23078902.050000001</v>
      </c>
      <c r="E176" s="10">
        <v>4600124.6399999997</v>
      </c>
      <c r="F176" s="10">
        <v>4600124.6399999997</v>
      </c>
      <c r="G176" s="10">
        <f>D176-E176</f>
        <v>18478777.41</v>
      </c>
      <c r="H176" s="2"/>
      <c r="I176" s="14"/>
      <c r="J176" s="14"/>
      <c r="K176" s="13"/>
      <c r="L176" s="13"/>
      <c r="M176" s="13"/>
      <c r="N176" s="13"/>
      <c r="O176" s="13"/>
      <c r="P176" s="13"/>
      <c r="Q176" s="2"/>
      <c r="R176" s="5"/>
      <c r="S176" s="5"/>
      <c r="T176" s="5"/>
      <c r="U176" s="5"/>
      <c r="V176" s="5"/>
      <c r="W176" s="5"/>
    </row>
    <row r="177" spans="1:23" s="1" customFormat="1" ht="12.75">
      <c r="A177" s="12" t="s">
        <v>64</v>
      </c>
      <c r="B177" s="10">
        <v>14526406</v>
      </c>
      <c r="C177" s="10">
        <v>19956942.600000001</v>
      </c>
      <c r="D177" s="10">
        <f>B177+C177</f>
        <v>34483348.600000001</v>
      </c>
      <c r="E177" s="10">
        <v>6618650.8399999999</v>
      </c>
      <c r="F177" s="10">
        <v>6618650.8399999999</v>
      </c>
      <c r="G177" s="10">
        <f>D177-E177</f>
        <v>27864697.760000002</v>
      </c>
      <c r="H177" s="2"/>
      <c r="I177" s="14"/>
      <c r="J177" s="14"/>
      <c r="K177" s="13"/>
      <c r="L177" s="13"/>
      <c r="M177" s="13"/>
      <c r="N177" s="13"/>
      <c r="O177" s="13"/>
      <c r="P177" s="13"/>
      <c r="Q177" s="2"/>
      <c r="R177" s="5"/>
      <c r="S177" s="5"/>
      <c r="T177" s="5"/>
      <c r="U177" s="5"/>
      <c r="V177" s="5"/>
      <c r="W177" s="5"/>
    </row>
    <row r="178" spans="1:23" s="1" customFormat="1" ht="12.75">
      <c r="A178" s="12" t="s">
        <v>63</v>
      </c>
      <c r="B178" s="10">
        <v>8137939</v>
      </c>
      <c r="C178" s="10">
        <v>13679751.41</v>
      </c>
      <c r="D178" s="10">
        <f>B178+C178</f>
        <v>21817690.41</v>
      </c>
      <c r="E178" s="10">
        <v>3786416.4</v>
      </c>
      <c r="F178" s="10">
        <v>3786416.4</v>
      </c>
      <c r="G178" s="10">
        <f>D178-E178</f>
        <v>18031274.010000002</v>
      </c>
      <c r="H178" s="2"/>
      <c r="I178" s="14"/>
      <c r="J178" s="14"/>
      <c r="K178" s="13"/>
      <c r="L178" s="13"/>
      <c r="M178" s="13"/>
      <c r="N178" s="13"/>
      <c r="O178" s="13"/>
      <c r="P178" s="13"/>
      <c r="Q178" s="2"/>
      <c r="R178" s="5"/>
      <c r="S178" s="5"/>
      <c r="T178" s="5"/>
      <c r="U178" s="5"/>
      <c r="V178" s="5"/>
      <c r="W178" s="5"/>
    </row>
    <row r="179" spans="1:23" s="1" customFormat="1" ht="12.75">
      <c r="A179" s="12" t="s">
        <v>62</v>
      </c>
      <c r="B179" s="10">
        <v>11086389</v>
      </c>
      <c r="C179" s="10">
        <v>10812255.369999999</v>
      </c>
      <c r="D179" s="10">
        <f>B179+C179</f>
        <v>21898644.369999997</v>
      </c>
      <c r="E179" s="10">
        <v>4264757.87</v>
      </c>
      <c r="F179" s="10">
        <v>4264757.87</v>
      </c>
      <c r="G179" s="10">
        <f>D179-E179</f>
        <v>17633886.499999996</v>
      </c>
      <c r="H179" s="2"/>
      <c r="I179" s="14"/>
      <c r="J179" s="14"/>
      <c r="K179" s="13"/>
      <c r="L179" s="13"/>
      <c r="M179" s="13"/>
      <c r="N179" s="13"/>
      <c r="O179" s="13"/>
      <c r="P179" s="13"/>
      <c r="Q179" s="2"/>
      <c r="R179" s="5"/>
      <c r="S179" s="5"/>
      <c r="T179" s="5"/>
      <c r="U179" s="5"/>
      <c r="V179" s="5"/>
      <c r="W179" s="5"/>
    </row>
    <row r="180" spans="1:23" s="1" customFormat="1" ht="12.75">
      <c r="A180" s="12" t="s">
        <v>61</v>
      </c>
      <c r="B180" s="10">
        <v>75359063</v>
      </c>
      <c r="C180" s="10">
        <v>67765672.390000001</v>
      </c>
      <c r="D180" s="10">
        <f>B180+C180</f>
        <v>143124735.38999999</v>
      </c>
      <c r="E180" s="10">
        <v>26972614.32</v>
      </c>
      <c r="F180" s="10">
        <v>26972614.32</v>
      </c>
      <c r="G180" s="10">
        <f>D180-E180</f>
        <v>116152121.06999999</v>
      </c>
      <c r="H180" s="2"/>
      <c r="I180" s="14"/>
      <c r="J180" s="14"/>
      <c r="K180" s="13"/>
      <c r="L180" s="13"/>
      <c r="M180" s="13"/>
      <c r="N180" s="13"/>
      <c r="O180" s="13"/>
      <c r="P180" s="13"/>
      <c r="Q180" s="2"/>
      <c r="R180" s="5"/>
      <c r="S180" s="5"/>
      <c r="T180" s="5"/>
      <c r="U180" s="5"/>
      <c r="V180" s="5"/>
      <c r="W180" s="5"/>
    </row>
    <row r="181" spans="1:23" s="1" customFormat="1" ht="12.75">
      <c r="A181" s="12" t="s">
        <v>60</v>
      </c>
      <c r="B181" s="10">
        <v>13560384</v>
      </c>
      <c r="C181" s="10">
        <v>16876559.800000001</v>
      </c>
      <c r="D181" s="10">
        <f>B181+C181</f>
        <v>30436943.800000001</v>
      </c>
      <c r="E181" s="10">
        <v>5696237.8200000003</v>
      </c>
      <c r="F181" s="10">
        <v>5696237.8200000003</v>
      </c>
      <c r="G181" s="10">
        <f>D181-E181</f>
        <v>24740705.98</v>
      </c>
      <c r="H181" s="2"/>
      <c r="I181" s="14"/>
      <c r="J181" s="14"/>
      <c r="K181" s="13"/>
      <c r="L181" s="13"/>
      <c r="M181" s="13"/>
      <c r="N181" s="13"/>
      <c r="O181" s="13"/>
      <c r="P181" s="13"/>
      <c r="Q181" s="2"/>
      <c r="R181" s="5"/>
      <c r="S181" s="5"/>
      <c r="T181" s="5"/>
      <c r="U181" s="5"/>
      <c r="V181" s="5"/>
      <c r="W181" s="5"/>
    </row>
    <row r="182" spans="1:23" s="1" customFormat="1" ht="12.75">
      <c r="A182" s="12" t="s">
        <v>59</v>
      </c>
      <c r="B182" s="10">
        <v>9744689</v>
      </c>
      <c r="C182" s="10">
        <v>10399287.130000001</v>
      </c>
      <c r="D182" s="10">
        <f>B182+C182</f>
        <v>20143976.130000003</v>
      </c>
      <c r="E182" s="10">
        <v>3985119.27</v>
      </c>
      <c r="F182" s="10">
        <v>3985119.27</v>
      </c>
      <c r="G182" s="10">
        <f>D182-E182</f>
        <v>16158856.860000003</v>
      </c>
      <c r="H182" s="2"/>
      <c r="I182" s="14"/>
      <c r="J182" s="14"/>
      <c r="K182" s="13"/>
      <c r="L182" s="13"/>
      <c r="M182" s="13"/>
      <c r="N182" s="13"/>
      <c r="O182" s="13"/>
      <c r="P182" s="13"/>
      <c r="Q182" s="2"/>
      <c r="R182" s="5"/>
      <c r="S182" s="5"/>
      <c r="T182" s="5"/>
      <c r="U182" s="5"/>
      <c r="V182" s="5"/>
      <c r="W182" s="5"/>
    </row>
    <row r="183" spans="1:23" s="1" customFormat="1" ht="12.75">
      <c r="A183" s="12" t="s">
        <v>58</v>
      </c>
      <c r="B183" s="10">
        <v>6925927</v>
      </c>
      <c r="C183" s="10">
        <v>6471631.6900000004</v>
      </c>
      <c r="D183" s="10">
        <f>B183+C183</f>
        <v>13397558.690000001</v>
      </c>
      <c r="E183" s="10">
        <v>3150826.94</v>
      </c>
      <c r="F183" s="10">
        <v>3150826.94</v>
      </c>
      <c r="G183" s="10">
        <f>D183-E183</f>
        <v>10246731.750000002</v>
      </c>
      <c r="H183" s="2"/>
      <c r="I183" s="14"/>
      <c r="J183" s="14"/>
      <c r="K183" s="13"/>
      <c r="L183" s="13"/>
      <c r="M183" s="13"/>
      <c r="N183" s="13"/>
      <c r="O183" s="13"/>
      <c r="P183" s="13"/>
      <c r="Q183" s="2"/>
      <c r="R183" s="5"/>
      <c r="S183" s="5"/>
      <c r="T183" s="5"/>
      <c r="U183" s="5"/>
      <c r="V183" s="5"/>
      <c r="W183" s="5"/>
    </row>
    <row r="184" spans="1:23" s="1" customFormat="1" ht="12.75">
      <c r="A184" s="12" t="s">
        <v>57</v>
      </c>
      <c r="B184" s="10">
        <v>6285182</v>
      </c>
      <c r="C184" s="10">
        <v>4400501.58</v>
      </c>
      <c r="D184" s="10">
        <f>B184+C184</f>
        <v>10685683.58</v>
      </c>
      <c r="E184" s="10">
        <v>2353573.21</v>
      </c>
      <c r="F184" s="10">
        <v>2353573.21</v>
      </c>
      <c r="G184" s="10">
        <f>D184-E184</f>
        <v>8332110.3700000001</v>
      </c>
      <c r="H184" s="2"/>
      <c r="I184" s="14"/>
      <c r="J184" s="14"/>
      <c r="K184" s="13"/>
      <c r="L184" s="13"/>
      <c r="M184" s="13"/>
      <c r="N184" s="13"/>
      <c r="O184" s="13"/>
      <c r="P184" s="13"/>
      <c r="Q184" s="2"/>
      <c r="R184" s="5"/>
      <c r="S184" s="5"/>
      <c r="T184" s="5"/>
      <c r="U184" s="5"/>
      <c r="V184" s="5"/>
      <c r="W184" s="5"/>
    </row>
    <row r="185" spans="1:23" s="1" customFormat="1" ht="12.75">
      <c r="A185" s="12" t="s">
        <v>56</v>
      </c>
      <c r="B185" s="10">
        <v>43489745</v>
      </c>
      <c r="C185" s="10">
        <v>44025967.009999998</v>
      </c>
      <c r="D185" s="10">
        <f>B185+C185</f>
        <v>87515712.00999999</v>
      </c>
      <c r="E185" s="10">
        <v>15328544.51</v>
      </c>
      <c r="F185" s="10">
        <v>15328544.51</v>
      </c>
      <c r="G185" s="10">
        <f>D185-E185</f>
        <v>72187167.499999985</v>
      </c>
      <c r="H185" s="2"/>
      <c r="I185" s="14"/>
      <c r="J185" s="14"/>
      <c r="K185" s="13"/>
      <c r="L185" s="13"/>
      <c r="M185" s="13"/>
      <c r="N185" s="13"/>
      <c r="O185" s="13"/>
      <c r="P185" s="13"/>
      <c r="Q185" s="2"/>
      <c r="R185" s="5"/>
      <c r="S185" s="5"/>
      <c r="T185" s="5"/>
      <c r="U185" s="5"/>
      <c r="V185" s="5"/>
      <c r="W185" s="5"/>
    </row>
    <row r="186" spans="1:23" s="1" customFormat="1" ht="12.75">
      <c r="A186" s="12" t="s">
        <v>55</v>
      </c>
      <c r="B186" s="10">
        <v>175023611</v>
      </c>
      <c r="C186" s="10">
        <v>130397615.54000001</v>
      </c>
      <c r="D186" s="10">
        <f>B186+C186</f>
        <v>305421226.54000002</v>
      </c>
      <c r="E186" s="10">
        <v>55353833.149999999</v>
      </c>
      <c r="F186" s="10">
        <v>55353833.149999999</v>
      </c>
      <c r="G186" s="10">
        <f>D186-E186</f>
        <v>250067393.39000002</v>
      </c>
      <c r="H186" s="2"/>
      <c r="I186" s="14"/>
      <c r="J186" s="14"/>
      <c r="K186" s="13"/>
      <c r="L186" s="13"/>
      <c r="M186" s="13"/>
      <c r="N186" s="13"/>
      <c r="O186" s="13"/>
      <c r="P186" s="13"/>
      <c r="Q186" s="2"/>
      <c r="R186" s="5"/>
      <c r="S186" s="5"/>
      <c r="T186" s="5"/>
      <c r="U186" s="5"/>
      <c r="V186" s="5"/>
      <c r="W186" s="5"/>
    </row>
    <row r="187" spans="1:23" s="1" customFormat="1" ht="12.75">
      <c r="A187" s="12" t="s">
        <v>54</v>
      </c>
      <c r="B187" s="10">
        <v>23207799</v>
      </c>
      <c r="C187" s="10">
        <v>16696510.15</v>
      </c>
      <c r="D187" s="10">
        <f>B187+C187</f>
        <v>39904309.149999999</v>
      </c>
      <c r="E187" s="10">
        <v>7660191.2300000004</v>
      </c>
      <c r="F187" s="10">
        <v>7660191.2300000004</v>
      </c>
      <c r="G187" s="10">
        <f>D187-E187</f>
        <v>32244117.919999998</v>
      </c>
      <c r="H187" s="2"/>
      <c r="I187" s="14"/>
      <c r="J187" s="14"/>
      <c r="K187" s="13"/>
      <c r="L187" s="13"/>
      <c r="M187" s="13"/>
      <c r="N187" s="13"/>
      <c r="O187" s="13"/>
      <c r="P187" s="13"/>
      <c r="Q187" s="2"/>
      <c r="R187" s="5"/>
      <c r="S187" s="5"/>
      <c r="T187" s="5"/>
      <c r="U187" s="5"/>
      <c r="V187" s="5"/>
      <c r="W187" s="5"/>
    </row>
    <row r="188" spans="1:23" s="1" customFormat="1" ht="12.75">
      <c r="A188" s="12" t="s">
        <v>53</v>
      </c>
      <c r="B188" s="10">
        <v>18806431</v>
      </c>
      <c r="C188" s="10">
        <v>17524493.280000001</v>
      </c>
      <c r="D188" s="10">
        <f>B188+C188</f>
        <v>36330924.280000001</v>
      </c>
      <c r="E188" s="10">
        <v>5705981.6200000001</v>
      </c>
      <c r="F188" s="10">
        <v>5705981.6200000001</v>
      </c>
      <c r="G188" s="10">
        <f>D188-E188</f>
        <v>30624942.66</v>
      </c>
      <c r="H188" s="2"/>
      <c r="I188" s="14"/>
      <c r="J188" s="14"/>
      <c r="K188" s="13"/>
      <c r="L188" s="13"/>
      <c r="M188" s="13"/>
      <c r="N188" s="13"/>
      <c r="O188" s="13"/>
      <c r="P188" s="13"/>
      <c r="Q188" s="2"/>
      <c r="R188" s="5"/>
      <c r="S188" s="5"/>
      <c r="T188" s="5"/>
      <c r="U188" s="5"/>
      <c r="V188" s="5"/>
      <c r="W188" s="5"/>
    </row>
    <row r="189" spans="1:23" s="1" customFormat="1" ht="12.75">
      <c r="A189" s="12" t="s">
        <v>52</v>
      </c>
      <c r="B189" s="10">
        <v>30595795</v>
      </c>
      <c r="C189" s="10">
        <v>24605372.109999999</v>
      </c>
      <c r="D189" s="10">
        <f>B189+C189</f>
        <v>55201167.109999999</v>
      </c>
      <c r="E189" s="10">
        <v>11140543.710000001</v>
      </c>
      <c r="F189" s="10">
        <v>11140543.710000001</v>
      </c>
      <c r="G189" s="10">
        <f>D189-E189</f>
        <v>44060623.399999999</v>
      </c>
      <c r="H189" s="2"/>
      <c r="I189" s="14"/>
      <c r="J189" s="14"/>
      <c r="K189" s="13"/>
      <c r="L189" s="13"/>
      <c r="M189" s="13"/>
      <c r="N189" s="13"/>
      <c r="O189" s="13"/>
      <c r="P189" s="13"/>
      <c r="Q189" s="2"/>
      <c r="R189" s="5"/>
      <c r="S189" s="5"/>
      <c r="T189" s="5"/>
      <c r="U189" s="5"/>
      <c r="V189" s="5"/>
      <c r="W189" s="5"/>
    </row>
    <row r="190" spans="1:23" s="1" customFormat="1" ht="12.75">
      <c r="A190" s="12" t="s">
        <v>51</v>
      </c>
      <c r="B190" s="10">
        <v>9479642</v>
      </c>
      <c r="C190" s="10">
        <v>21838397.41</v>
      </c>
      <c r="D190" s="10">
        <f>B190+C190</f>
        <v>31318039.41</v>
      </c>
      <c r="E190" s="10">
        <v>6671195.5499999998</v>
      </c>
      <c r="F190" s="10">
        <v>6671195.5499999998</v>
      </c>
      <c r="G190" s="10">
        <f>D190-E190</f>
        <v>24646843.859999999</v>
      </c>
      <c r="H190" s="2"/>
      <c r="I190" s="14"/>
      <c r="J190" s="14"/>
      <c r="K190" s="13"/>
      <c r="L190" s="13"/>
      <c r="M190" s="13"/>
      <c r="N190" s="13"/>
      <c r="O190" s="13"/>
      <c r="P190" s="13"/>
      <c r="Q190" s="2"/>
      <c r="R190" s="5"/>
      <c r="S190" s="5"/>
      <c r="T190" s="5"/>
      <c r="U190" s="5"/>
      <c r="V190" s="5"/>
      <c r="W190" s="5"/>
    </row>
    <row r="191" spans="1:23" s="1" customFormat="1" ht="12.75">
      <c r="A191" s="12" t="s">
        <v>50</v>
      </c>
      <c r="B191" s="10">
        <v>11325889</v>
      </c>
      <c r="C191" s="10">
        <v>10798266</v>
      </c>
      <c r="D191" s="10">
        <f>B191+C191</f>
        <v>22124155</v>
      </c>
      <c r="E191" s="10">
        <v>3611313.85</v>
      </c>
      <c r="F191" s="10">
        <v>3611313.85</v>
      </c>
      <c r="G191" s="10">
        <f>D191-E191</f>
        <v>18512841.149999999</v>
      </c>
      <c r="H191" s="2"/>
      <c r="I191" s="14"/>
      <c r="J191" s="14"/>
      <c r="K191" s="13"/>
      <c r="L191" s="13"/>
      <c r="M191" s="13"/>
      <c r="N191" s="13"/>
      <c r="O191" s="13"/>
      <c r="P191" s="13"/>
      <c r="Q191" s="2"/>
      <c r="R191" s="5"/>
      <c r="S191" s="5"/>
      <c r="T191" s="5"/>
      <c r="U191" s="5"/>
      <c r="V191" s="5"/>
      <c r="W191" s="5"/>
    </row>
    <row r="192" spans="1:23" s="1" customFormat="1" ht="12.75">
      <c r="A192" s="12" t="s">
        <v>49</v>
      </c>
      <c r="B192" s="10">
        <v>64623628</v>
      </c>
      <c r="C192" s="10">
        <v>145747442.00999999</v>
      </c>
      <c r="D192" s="10">
        <f>B192+C192</f>
        <v>210371070.00999999</v>
      </c>
      <c r="E192" s="10">
        <v>28218709.780000001</v>
      </c>
      <c r="F192" s="10">
        <v>28218709.780000001</v>
      </c>
      <c r="G192" s="10">
        <f>D192-E192</f>
        <v>182152360.22999999</v>
      </c>
      <c r="H192" s="2"/>
      <c r="I192" s="14"/>
      <c r="J192" s="14"/>
      <c r="K192" s="13"/>
      <c r="L192" s="13"/>
      <c r="M192" s="13"/>
      <c r="N192" s="13"/>
      <c r="O192" s="13"/>
      <c r="P192" s="13"/>
      <c r="Q192" s="2"/>
      <c r="R192" s="5"/>
      <c r="S192" s="5"/>
      <c r="T192" s="5"/>
      <c r="U192" s="5"/>
      <c r="V192" s="5"/>
      <c r="W192" s="5"/>
    </row>
    <row r="193" spans="1:23" s="1" customFormat="1" ht="12.75">
      <c r="A193" s="12" t="s">
        <v>48</v>
      </c>
      <c r="B193" s="10">
        <v>60519598</v>
      </c>
      <c r="C193" s="10">
        <v>88542862.890000001</v>
      </c>
      <c r="D193" s="10">
        <f>B193+C193</f>
        <v>149062460.88999999</v>
      </c>
      <c r="E193" s="10">
        <v>25161766.300000001</v>
      </c>
      <c r="F193" s="10">
        <v>25161766.300000001</v>
      </c>
      <c r="G193" s="10">
        <f>D193-E193</f>
        <v>123900694.58999999</v>
      </c>
      <c r="H193" s="2"/>
      <c r="I193" s="14"/>
      <c r="J193" s="14"/>
      <c r="K193" s="13"/>
      <c r="L193" s="13"/>
      <c r="M193" s="13"/>
      <c r="N193" s="13"/>
      <c r="O193" s="13"/>
      <c r="P193" s="13"/>
      <c r="Q193" s="2"/>
      <c r="R193" s="5"/>
      <c r="S193" s="5"/>
      <c r="T193" s="5"/>
      <c r="U193" s="5"/>
      <c r="V193" s="5"/>
      <c r="W193" s="5"/>
    </row>
    <row r="194" spans="1:23" s="1" customFormat="1" ht="12.75">
      <c r="A194" s="12" t="s">
        <v>47</v>
      </c>
      <c r="B194" s="10">
        <v>126787315</v>
      </c>
      <c r="C194" s="10">
        <v>191097844.03999999</v>
      </c>
      <c r="D194" s="10">
        <f>B194+C194</f>
        <v>317885159.03999996</v>
      </c>
      <c r="E194" s="10">
        <v>50067918.200000003</v>
      </c>
      <c r="F194" s="10">
        <v>50067918.200000003</v>
      </c>
      <c r="G194" s="10">
        <f>D194-E194</f>
        <v>267817240.83999997</v>
      </c>
      <c r="H194" s="2"/>
      <c r="I194" s="14"/>
      <c r="J194" s="14"/>
      <c r="K194" s="13"/>
      <c r="L194" s="13"/>
      <c r="M194" s="13"/>
      <c r="N194" s="13"/>
      <c r="O194" s="13"/>
      <c r="P194" s="13"/>
      <c r="Q194" s="2"/>
      <c r="R194" s="5"/>
      <c r="S194" s="5"/>
      <c r="T194" s="5"/>
      <c r="U194" s="5"/>
      <c r="V194" s="5"/>
      <c r="W194" s="5"/>
    </row>
    <row r="195" spans="1:23" s="1" customFormat="1" ht="12.75">
      <c r="A195" s="12" t="s">
        <v>46</v>
      </c>
      <c r="B195" s="10">
        <v>54247318</v>
      </c>
      <c r="C195" s="10">
        <v>75977776.579999998</v>
      </c>
      <c r="D195" s="10">
        <f>B195+C195</f>
        <v>130225094.58</v>
      </c>
      <c r="E195" s="10">
        <v>21427866.280000001</v>
      </c>
      <c r="F195" s="10">
        <v>21427866.280000001</v>
      </c>
      <c r="G195" s="10">
        <f>D195-E195</f>
        <v>108797228.3</v>
      </c>
      <c r="H195" s="2"/>
      <c r="I195" s="14"/>
      <c r="J195" s="14"/>
      <c r="K195" s="13"/>
      <c r="L195" s="13"/>
      <c r="M195" s="13"/>
      <c r="N195" s="13"/>
      <c r="O195" s="13"/>
      <c r="P195" s="13"/>
      <c r="Q195" s="2"/>
      <c r="R195" s="5"/>
      <c r="S195" s="5"/>
      <c r="T195" s="5"/>
      <c r="U195" s="5"/>
      <c r="V195" s="5"/>
      <c r="W195" s="5"/>
    </row>
    <row r="196" spans="1:23" s="1" customFormat="1" ht="12.75">
      <c r="A196" s="12" t="s">
        <v>45</v>
      </c>
      <c r="B196" s="10">
        <v>87519065</v>
      </c>
      <c r="C196" s="10">
        <v>93097356.549999997</v>
      </c>
      <c r="D196" s="10">
        <f>B196+C196</f>
        <v>180616421.55000001</v>
      </c>
      <c r="E196" s="10">
        <v>30361528.190000001</v>
      </c>
      <c r="F196" s="10">
        <v>30361528.190000001</v>
      </c>
      <c r="G196" s="10">
        <f>D196-E196</f>
        <v>150254893.36000001</v>
      </c>
      <c r="H196" s="2"/>
      <c r="I196" s="14"/>
      <c r="J196" s="14"/>
      <c r="K196" s="13"/>
      <c r="L196" s="13"/>
      <c r="M196" s="13"/>
      <c r="N196" s="13"/>
      <c r="O196" s="13"/>
      <c r="P196" s="13"/>
      <c r="Q196" s="2"/>
      <c r="R196" s="5"/>
      <c r="S196" s="5"/>
      <c r="T196" s="5"/>
      <c r="U196" s="5"/>
      <c r="V196" s="5"/>
      <c r="W196" s="5"/>
    </row>
    <row r="197" spans="1:23" s="1" customFormat="1" ht="12.75">
      <c r="A197" s="12" t="s">
        <v>44</v>
      </c>
      <c r="B197" s="10">
        <v>123393509</v>
      </c>
      <c r="C197" s="10">
        <v>142314796.22999999</v>
      </c>
      <c r="D197" s="10">
        <f>B197+C197</f>
        <v>265708305.22999999</v>
      </c>
      <c r="E197" s="10">
        <v>42614720.850000001</v>
      </c>
      <c r="F197" s="10">
        <v>42614720.850000001</v>
      </c>
      <c r="G197" s="10">
        <f>D197-E197</f>
        <v>223093584.38</v>
      </c>
      <c r="H197" s="2"/>
      <c r="I197" s="14"/>
      <c r="J197" s="14"/>
      <c r="K197" s="13"/>
      <c r="L197" s="13"/>
      <c r="M197" s="13"/>
      <c r="N197" s="13"/>
      <c r="O197" s="13"/>
      <c r="P197" s="13"/>
      <c r="Q197" s="2"/>
      <c r="R197" s="5"/>
      <c r="S197" s="5"/>
      <c r="T197" s="5"/>
      <c r="U197" s="5"/>
      <c r="V197" s="5"/>
      <c r="W197" s="5"/>
    </row>
    <row r="198" spans="1:23" s="1" customFormat="1" ht="12.75">
      <c r="A198" s="12" t="s">
        <v>43</v>
      </c>
      <c r="B198" s="10">
        <v>278842687</v>
      </c>
      <c r="C198" s="10">
        <v>460986240.62</v>
      </c>
      <c r="D198" s="10">
        <f>B198+C198</f>
        <v>739828927.62</v>
      </c>
      <c r="E198" s="10">
        <v>107801335.40000001</v>
      </c>
      <c r="F198" s="10">
        <v>107801335.40000001</v>
      </c>
      <c r="G198" s="10">
        <f>D198-E198</f>
        <v>632027592.22000003</v>
      </c>
      <c r="H198" s="2"/>
      <c r="I198" s="14"/>
      <c r="J198" s="14"/>
      <c r="K198" s="13"/>
      <c r="L198" s="13"/>
      <c r="M198" s="13"/>
      <c r="N198" s="13"/>
      <c r="O198" s="13"/>
      <c r="P198" s="13"/>
      <c r="Q198" s="2"/>
      <c r="R198" s="5"/>
      <c r="S198" s="5"/>
      <c r="T198" s="5"/>
      <c r="U198" s="5"/>
      <c r="V198" s="5"/>
      <c r="W198" s="5"/>
    </row>
    <row r="199" spans="1:23" s="1" customFormat="1" ht="12.75">
      <c r="A199" s="12" t="s">
        <v>42</v>
      </c>
      <c r="B199" s="10">
        <v>63538575</v>
      </c>
      <c r="C199" s="10">
        <v>97058122.680000007</v>
      </c>
      <c r="D199" s="10">
        <f>B199+C199</f>
        <v>160596697.68000001</v>
      </c>
      <c r="E199" s="10">
        <v>26527406.48</v>
      </c>
      <c r="F199" s="10">
        <v>26505203.98</v>
      </c>
      <c r="G199" s="10">
        <f>D199-E199</f>
        <v>134069291.2</v>
      </c>
      <c r="H199" s="2"/>
      <c r="I199" s="14"/>
      <c r="J199" s="14"/>
      <c r="K199" s="13"/>
      <c r="L199" s="13"/>
      <c r="M199" s="13"/>
      <c r="N199" s="13"/>
      <c r="O199" s="13"/>
      <c r="P199" s="13"/>
      <c r="Q199" s="2"/>
      <c r="R199" s="5"/>
      <c r="S199" s="5"/>
      <c r="T199" s="5"/>
      <c r="U199" s="5"/>
      <c r="V199" s="5"/>
      <c r="W199" s="5"/>
    </row>
    <row r="200" spans="1:23" s="1" customFormat="1" ht="12.75">
      <c r="A200" s="12" t="s">
        <v>41</v>
      </c>
      <c r="B200" s="10">
        <v>48599060</v>
      </c>
      <c r="C200" s="10">
        <v>80342344.239999995</v>
      </c>
      <c r="D200" s="10">
        <f>B200+C200</f>
        <v>128941404.23999999</v>
      </c>
      <c r="E200" s="10">
        <v>22719866.27</v>
      </c>
      <c r="F200" s="10">
        <v>22719866.27</v>
      </c>
      <c r="G200" s="10">
        <f>D200-E200</f>
        <v>106221537.97</v>
      </c>
      <c r="H200" s="2"/>
      <c r="I200" s="14"/>
      <c r="J200" s="14"/>
      <c r="K200" s="13"/>
      <c r="L200" s="13"/>
      <c r="M200" s="13"/>
      <c r="N200" s="13"/>
      <c r="O200" s="13"/>
      <c r="P200" s="13"/>
      <c r="Q200" s="2"/>
      <c r="R200" s="5"/>
      <c r="S200" s="5"/>
      <c r="T200" s="5"/>
      <c r="U200" s="5"/>
      <c r="V200" s="5"/>
      <c r="W200" s="5"/>
    </row>
    <row r="201" spans="1:23" s="1" customFormat="1" ht="12.75">
      <c r="A201" s="12" t="s">
        <v>40</v>
      </c>
      <c r="B201" s="10">
        <v>71269116</v>
      </c>
      <c r="C201" s="10">
        <v>73059552.379999995</v>
      </c>
      <c r="D201" s="10">
        <f>B201+C201</f>
        <v>144328668.38</v>
      </c>
      <c r="E201" s="10">
        <v>25480215.219999999</v>
      </c>
      <c r="F201" s="10">
        <v>25480215.219999999</v>
      </c>
      <c r="G201" s="10">
        <f>D201-E201</f>
        <v>118848453.16</v>
      </c>
      <c r="H201" s="2"/>
      <c r="I201" s="14"/>
      <c r="J201" s="14"/>
      <c r="K201" s="13"/>
      <c r="L201" s="13"/>
      <c r="M201" s="13"/>
      <c r="N201" s="13"/>
      <c r="O201" s="13"/>
      <c r="P201" s="13"/>
      <c r="Q201" s="2"/>
      <c r="R201" s="5"/>
      <c r="S201" s="5"/>
      <c r="T201" s="5"/>
      <c r="U201" s="5"/>
      <c r="V201" s="5"/>
      <c r="W201" s="5"/>
    </row>
    <row r="202" spans="1:23" s="1" customFormat="1" ht="12.75">
      <c r="A202" s="12" t="s">
        <v>39</v>
      </c>
      <c r="B202" s="10">
        <v>54431139</v>
      </c>
      <c r="C202" s="10">
        <v>143945774.41999999</v>
      </c>
      <c r="D202" s="10">
        <f>B202+C202</f>
        <v>198376913.41999999</v>
      </c>
      <c r="E202" s="10">
        <v>37144392.520000003</v>
      </c>
      <c r="F202" s="10">
        <v>37144392.520000003</v>
      </c>
      <c r="G202" s="10">
        <f>D202-E202</f>
        <v>161232520.89999998</v>
      </c>
      <c r="H202" s="2"/>
      <c r="I202" s="14"/>
      <c r="J202" s="14"/>
      <c r="K202" s="13"/>
      <c r="L202" s="13"/>
      <c r="M202" s="13"/>
      <c r="N202" s="13"/>
      <c r="O202" s="13"/>
      <c r="P202" s="13"/>
      <c r="Q202" s="2"/>
      <c r="R202" s="5"/>
      <c r="S202" s="5"/>
      <c r="T202" s="5"/>
      <c r="U202" s="5"/>
      <c r="V202" s="5"/>
      <c r="W202" s="5"/>
    </row>
    <row r="203" spans="1:23" s="1" customFormat="1" ht="12.75">
      <c r="A203" s="12" t="s">
        <v>38</v>
      </c>
      <c r="B203" s="10">
        <v>73360550</v>
      </c>
      <c r="C203" s="10">
        <v>28547589.77</v>
      </c>
      <c r="D203" s="10">
        <f>B203+C203</f>
        <v>101908139.77</v>
      </c>
      <c r="E203" s="10">
        <v>16170642.6</v>
      </c>
      <c r="F203" s="10">
        <v>16170642.6</v>
      </c>
      <c r="G203" s="10">
        <f>D203-E203</f>
        <v>85737497.170000002</v>
      </c>
      <c r="H203" s="2"/>
      <c r="I203" s="14"/>
      <c r="J203" s="14"/>
      <c r="K203" s="13"/>
      <c r="L203" s="13"/>
      <c r="M203" s="13"/>
      <c r="N203" s="13"/>
      <c r="O203" s="13"/>
      <c r="P203" s="13"/>
      <c r="Q203" s="2"/>
      <c r="R203" s="5"/>
      <c r="S203" s="5"/>
      <c r="T203" s="5"/>
      <c r="U203" s="5"/>
      <c r="V203" s="5"/>
      <c r="W203" s="5"/>
    </row>
    <row r="204" spans="1:23" s="1" customFormat="1" ht="12.75">
      <c r="A204" s="12" t="s">
        <v>37</v>
      </c>
      <c r="B204" s="10">
        <v>21609453</v>
      </c>
      <c r="C204" s="10">
        <v>80283252.650000006</v>
      </c>
      <c r="D204" s="10">
        <f>B204+C204</f>
        <v>101892705.65000001</v>
      </c>
      <c r="E204" s="10">
        <v>17357619.039999999</v>
      </c>
      <c r="F204" s="10">
        <v>17357619.039999999</v>
      </c>
      <c r="G204" s="10">
        <f>D204-E204</f>
        <v>84535086.610000014</v>
      </c>
      <c r="H204" s="2"/>
      <c r="I204" s="14"/>
      <c r="J204" s="14"/>
      <c r="K204" s="13"/>
      <c r="L204" s="13"/>
      <c r="M204" s="13"/>
      <c r="N204" s="13"/>
      <c r="O204" s="13"/>
      <c r="P204" s="13"/>
      <c r="Q204" s="2"/>
      <c r="R204" s="5"/>
      <c r="S204" s="5"/>
      <c r="T204" s="5"/>
      <c r="U204" s="5"/>
      <c r="V204" s="5"/>
      <c r="W204" s="5"/>
    </row>
    <row r="205" spans="1:23" s="1" customFormat="1" ht="12.75">
      <c r="A205" s="12" t="s">
        <v>36</v>
      </c>
      <c r="B205" s="10">
        <v>24310179</v>
      </c>
      <c r="C205" s="10">
        <v>70114298.489999995</v>
      </c>
      <c r="D205" s="10">
        <f>B205+C205</f>
        <v>94424477.489999995</v>
      </c>
      <c r="E205" s="10">
        <v>11063237.560000001</v>
      </c>
      <c r="F205" s="10">
        <v>11063237.560000001</v>
      </c>
      <c r="G205" s="10">
        <f>D205-E205</f>
        <v>83361239.929999992</v>
      </c>
      <c r="H205" s="2"/>
      <c r="I205" s="14"/>
      <c r="J205" s="14"/>
      <c r="K205" s="13"/>
      <c r="L205" s="13"/>
      <c r="M205" s="13"/>
      <c r="N205" s="13"/>
      <c r="O205" s="13"/>
      <c r="P205" s="13"/>
      <c r="Q205" s="2"/>
      <c r="R205" s="5"/>
      <c r="S205" s="5"/>
      <c r="T205" s="5"/>
      <c r="U205" s="5"/>
      <c r="V205" s="5"/>
      <c r="W205" s="5"/>
    </row>
    <row r="206" spans="1:23" s="1" customFormat="1" ht="12.75">
      <c r="A206" s="12" t="s">
        <v>35</v>
      </c>
      <c r="B206" s="10">
        <v>5566847</v>
      </c>
      <c r="C206" s="10">
        <v>-28627.200000000001</v>
      </c>
      <c r="D206" s="10">
        <f>B206+C206</f>
        <v>5538219.7999999998</v>
      </c>
      <c r="E206" s="10">
        <v>698283.46</v>
      </c>
      <c r="F206" s="10">
        <v>698283.46</v>
      </c>
      <c r="G206" s="10">
        <f>D206-E206</f>
        <v>4839936.34</v>
      </c>
      <c r="H206" s="2"/>
      <c r="I206" s="14"/>
      <c r="J206" s="14"/>
      <c r="K206" s="13"/>
      <c r="L206" s="13"/>
      <c r="M206" s="13"/>
      <c r="N206" s="13"/>
      <c r="O206" s="13"/>
      <c r="P206" s="13"/>
      <c r="Q206" s="2"/>
      <c r="R206" s="5"/>
      <c r="S206" s="5"/>
      <c r="T206" s="5"/>
      <c r="U206" s="5"/>
      <c r="V206" s="5"/>
      <c r="W206" s="5"/>
    </row>
    <row r="207" spans="1:23" s="1" customFormat="1" ht="12.75">
      <c r="A207" s="12" t="s">
        <v>34</v>
      </c>
      <c r="B207" s="10">
        <v>6963690</v>
      </c>
      <c r="C207" s="10">
        <v>27389656.109999999</v>
      </c>
      <c r="D207" s="10">
        <f>B207+C207</f>
        <v>34353346.109999999</v>
      </c>
      <c r="E207" s="10">
        <v>4158034.08</v>
      </c>
      <c r="F207" s="10">
        <v>4158034.08</v>
      </c>
      <c r="G207" s="10">
        <f>D207-E207</f>
        <v>30195312.030000001</v>
      </c>
      <c r="H207" s="2"/>
      <c r="I207" s="14"/>
      <c r="J207" s="14"/>
      <c r="K207" s="13"/>
      <c r="L207" s="13"/>
      <c r="M207" s="13"/>
      <c r="N207" s="13"/>
      <c r="O207" s="13"/>
      <c r="P207" s="13"/>
      <c r="Q207" s="2"/>
      <c r="R207" s="5"/>
      <c r="S207" s="5"/>
      <c r="T207" s="5"/>
      <c r="U207" s="5"/>
      <c r="V207" s="5"/>
      <c r="W207" s="5"/>
    </row>
    <row r="208" spans="1:23" s="1" customFormat="1" ht="12.75">
      <c r="A208" s="12" t="s">
        <v>33</v>
      </c>
      <c r="B208" s="10">
        <v>9274963</v>
      </c>
      <c r="C208" s="10">
        <v>30828140.219999999</v>
      </c>
      <c r="D208" s="10">
        <f>B208+C208</f>
        <v>40103103.219999999</v>
      </c>
      <c r="E208" s="10">
        <v>6536985.54</v>
      </c>
      <c r="F208" s="10">
        <v>6536985.54</v>
      </c>
      <c r="G208" s="10">
        <f>D208-E208</f>
        <v>33566117.68</v>
      </c>
      <c r="H208" s="2"/>
      <c r="I208" s="14"/>
      <c r="J208" s="14"/>
      <c r="K208" s="13"/>
      <c r="L208" s="13"/>
      <c r="M208" s="13"/>
      <c r="N208" s="13"/>
      <c r="O208" s="13"/>
      <c r="P208" s="13"/>
      <c r="Q208" s="2"/>
      <c r="R208" s="5"/>
      <c r="S208" s="5"/>
      <c r="T208" s="5"/>
      <c r="U208" s="5"/>
      <c r="V208" s="5"/>
      <c r="W208" s="5"/>
    </row>
    <row r="209" spans="1:23" s="1" customFormat="1" ht="12.75">
      <c r="A209" s="12" t="s">
        <v>32</v>
      </c>
      <c r="B209" s="10">
        <v>5852881</v>
      </c>
      <c r="C209" s="10">
        <v>20340862.48</v>
      </c>
      <c r="D209" s="10">
        <f>B209+C209</f>
        <v>26193743.48</v>
      </c>
      <c r="E209" s="10">
        <v>5541548.8200000003</v>
      </c>
      <c r="F209" s="10">
        <v>5541548.8200000003</v>
      </c>
      <c r="G209" s="10">
        <f>D209-E209</f>
        <v>20652194.66</v>
      </c>
      <c r="H209" s="2"/>
      <c r="I209" s="14"/>
      <c r="J209" s="14"/>
      <c r="K209" s="13"/>
      <c r="L209" s="13"/>
      <c r="M209" s="13"/>
      <c r="N209" s="13"/>
      <c r="O209" s="13"/>
      <c r="P209" s="13"/>
      <c r="Q209" s="2"/>
      <c r="R209" s="5"/>
      <c r="S209" s="5"/>
      <c r="T209" s="5"/>
      <c r="U209" s="5"/>
      <c r="V209" s="5"/>
      <c r="W209" s="5"/>
    </row>
    <row r="210" spans="1:23" s="1" customFormat="1" ht="12.75">
      <c r="A210" s="12" t="s">
        <v>31</v>
      </c>
      <c r="B210" s="10">
        <v>1978282</v>
      </c>
      <c r="C210" s="10">
        <v>41522778.780000001</v>
      </c>
      <c r="D210" s="10">
        <f>B210+C210</f>
        <v>43501060.780000001</v>
      </c>
      <c r="E210" s="10">
        <v>5366095.07</v>
      </c>
      <c r="F210" s="10">
        <v>5366095.07</v>
      </c>
      <c r="G210" s="10">
        <f>D210-E210</f>
        <v>38134965.710000001</v>
      </c>
      <c r="H210" s="2"/>
      <c r="I210" s="14"/>
      <c r="J210" s="14"/>
      <c r="K210" s="13"/>
      <c r="L210" s="13"/>
      <c r="M210" s="13"/>
      <c r="N210" s="13"/>
      <c r="O210" s="13"/>
      <c r="P210" s="13"/>
      <c r="Q210" s="2"/>
      <c r="R210" s="5"/>
      <c r="S210" s="5"/>
      <c r="T210" s="5"/>
      <c r="U210" s="5"/>
      <c r="V210" s="5"/>
      <c r="W210" s="5"/>
    </row>
    <row r="211" spans="1:23" s="1" customFormat="1" ht="12.75">
      <c r="A211" s="12" t="s">
        <v>30</v>
      </c>
      <c r="B211" s="10">
        <v>5432880</v>
      </c>
      <c r="C211" s="10">
        <v>21888001.5</v>
      </c>
      <c r="D211" s="10">
        <f>B211+C211</f>
        <v>27320881.5</v>
      </c>
      <c r="E211" s="10">
        <v>4107050.29</v>
      </c>
      <c r="F211" s="10">
        <v>4107050.29</v>
      </c>
      <c r="G211" s="10">
        <f>D211-E211</f>
        <v>23213831.210000001</v>
      </c>
      <c r="H211" s="2"/>
      <c r="I211" s="14"/>
      <c r="J211" s="14"/>
      <c r="K211" s="13"/>
      <c r="L211" s="13"/>
      <c r="M211" s="13"/>
      <c r="N211" s="13"/>
      <c r="O211" s="13"/>
      <c r="P211" s="13"/>
      <c r="Q211" s="2"/>
      <c r="R211" s="5"/>
      <c r="S211" s="5"/>
      <c r="T211" s="5"/>
      <c r="U211" s="5"/>
      <c r="V211" s="5"/>
      <c r="W211" s="5"/>
    </row>
    <row r="212" spans="1:23" s="1" customFormat="1" ht="12.75">
      <c r="A212" s="12" t="s">
        <v>29</v>
      </c>
      <c r="B212" s="10">
        <v>11299663</v>
      </c>
      <c r="C212" s="10">
        <v>29605311.52</v>
      </c>
      <c r="D212" s="10">
        <f>B212+C212</f>
        <v>40904974.519999996</v>
      </c>
      <c r="E212" s="10">
        <v>6840659.6299999999</v>
      </c>
      <c r="F212" s="10">
        <v>6837073.1500000004</v>
      </c>
      <c r="G212" s="10">
        <f>D212-E212</f>
        <v>34064314.889999993</v>
      </c>
      <c r="H212" s="2"/>
      <c r="I212" s="14"/>
      <c r="J212" s="14"/>
      <c r="K212" s="13"/>
      <c r="L212" s="13"/>
      <c r="M212" s="13"/>
      <c r="N212" s="13"/>
      <c r="O212" s="13"/>
      <c r="P212" s="13"/>
      <c r="Q212" s="2"/>
      <c r="R212" s="5"/>
      <c r="S212" s="5"/>
      <c r="T212" s="5"/>
      <c r="U212" s="5"/>
      <c r="V212" s="5"/>
      <c r="W212" s="5"/>
    </row>
    <row r="213" spans="1:23" s="1" customFormat="1" ht="12.75">
      <c r="A213" s="12" t="s">
        <v>28</v>
      </c>
      <c r="B213" s="10">
        <v>18896222</v>
      </c>
      <c r="C213" s="10">
        <v>60365536.899999999</v>
      </c>
      <c r="D213" s="10">
        <f>B213+C213</f>
        <v>79261758.900000006</v>
      </c>
      <c r="E213" s="10">
        <v>13618437.24</v>
      </c>
      <c r="F213" s="10">
        <v>13618437.24</v>
      </c>
      <c r="G213" s="10">
        <f>D213-E213</f>
        <v>65643321.660000004</v>
      </c>
      <c r="H213" s="2"/>
      <c r="I213" s="14"/>
      <c r="J213" s="14"/>
      <c r="K213" s="13"/>
      <c r="L213" s="13"/>
      <c r="M213" s="13"/>
      <c r="N213" s="13"/>
      <c r="O213" s="13"/>
      <c r="P213" s="13"/>
      <c r="Q213" s="2"/>
      <c r="R213" s="5"/>
      <c r="S213" s="5"/>
      <c r="T213" s="5"/>
      <c r="U213" s="5"/>
      <c r="V213" s="5"/>
      <c r="W213" s="5"/>
    </row>
    <row r="214" spans="1:23" s="1" customFormat="1" ht="12.75">
      <c r="A214" s="12" t="s">
        <v>27</v>
      </c>
      <c r="B214" s="10">
        <v>17324211</v>
      </c>
      <c r="C214" s="10">
        <v>100748040.91</v>
      </c>
      <c r="D214" s="10">
        <f>B214+C214</f>
        <v>118072251.91</v>
      </c>
      <c r="E214" s="10">
        <v>18643787.390000001</v>
      </c>
      <c r="F214" s="10">
        <v>18643787.390000001</v>
      </c>
      <c r="G214" s="10">
        <f>D214-E214</f>
        <v>99428464.519999996</v>
      </c>
      <c r="H214" s="2"/>
      <c r="I214" s="14"/>
      <c r="J214" s="14"/>
      <c r="K214" s="13"/>
      <c r="L214" s="13"/>
      <c r="M214" s="13"/>
      <c r="N214" s="13"/>
      <c r="O214" s="13"/>
      <c r="P214" s="13"/>
      <c r="Q214" s="2"/>
      <c r="R214" s="5"/>
      <c r="S214" s="5"/>
      <c r="T214" s="5"/>
      <c r="U214" s="5"/>
      <c r="V214" s="5"/>
      <c r="W214" s="5"/>
    </row>
    <row r="215" spans="1:23" s="1" customFormat="1" ht="12.75">
      <c r="A215" s="12" t="s">
        <v>26</v>
      </c>
      <c r="B215" s="10">
        <v>26307378</v>
      </c>
      <c r="C215" s="10">
        <v>65217049.689999998</v>
      </c>
      <c r="D215" s="10">
        <f>B215+C215</f>
        <v>91524427.689999998</v>
      </c>
      <c r="E215" s="10">
        <v>10990246.33</v>
      </c>
      <c r="F215" s="10">
        <v>10990246.33</v>
      </c>
      <c r="G215" s="10">
        <f>D215-E215</f>
        <v>80534181.359999999</v>
      </c>
      <c r="H215" s="2"/>
      <c r="I215" s="14"/>
      <c r="J215" s="14"/>
      <c r="K215" s="13"/>
      <c r="L215" s="13"/>
      <c r="M215" s="13"/>
      <c r="N215" s="13"/>
      <c r="O215" s="13"/>
      <c r="P215" s="13"/>
      <c r="Q215" s="2"/>
      <c r="R215" s="5"/>
      <c r="S215" s="5"/>
      <c r="T215" s="5"/>
      <c r="U215" s="5"/>
      <c r="V215" s="5"/>
      <c r="W215" s="5"/>
    </row>
    <row r="216" spans="1:23" s="1" customFormat="1" ht="12.75">
      <c r="A216" s="12" t="s">
        <v>25</v>
      </c>
      <c r="B216" s="10">
        <v>9621423</v>
      </c>
      <c r="C216" s="10">
        <v>37260063.729999997</v>
      </c>
      <c r="D216" s="10">
        <f>B216+C216</f>
        <v>46881486.729999997</v>
      </c>
      <c r="E216" s="10">
        <v>7922168.1600000001</v>
      </c>
      <c r="F216" s="10">
        <v>7922168.1600000001</v>
      </c>
      <c r="G216" s="10">
        <f>D216-E216</f>
        <v>38959318.569999993</v>
      </c>
      <c r="H216" s="2"/>
      <c r="I216" s="14"/>
      <c r="J216" s="14"/>
      <c r="K216" s="13"/>
      <c r="L216" s="13"/>
      <c r="M216" s="13"/>
      <c r="N216" s="13"/>
      <c r="O216" s="13"/>
      <c r="P216" s="13"/>
      <c r="Q216" s="2"/>
      <c r="R216" s="5"/>
      <c r="S216" s="5"/>
      <c r="T216" s="5"/>
      <c r="U216" s="5"/>
      <c r="V216" s="5"/>
      <c r="W216" s="5"/>
    </row>
    <row r="217" spans="1:23" s="1" customFormat="1" ht="12.75">
      <c r="A217" s="12" t="s">
        <v>24</v>
      </c>
      <c r="B217" s="10">
        <v>7718948</v>
      </c>
      <c r="C217" s="10">
        <v>29610229.800000001</v>
      </c>
      <c r="D217" s="10">
        <f>B217+C217</f>
        <v>37329177.799999997</v>
      </c>
      <c r="E217" s="10">
        <v>5941463.4500000002</v>
      </c>
      <c r="F217" s="10">
        <v>5941463.4500000002</v>
      </c>
      <c r="G217" s="10">
        <f>D217-E217</f>
        <v>31387714.349999998</v>
      </c>
      <c r="H217" s="2"/>
      <c r="I217" s="14"/>
      <c r="J217" s="14"/>
      <c r="K217" s="13"/>
      <c r="L217" s="13"/>
      <c r="M217" s="13"/>
      <c r="N217" s="13"/>
      <c r="O217" s="13"/>
      <c r="P217" s="13"/>
      <c r="Q217" s="2"/>
      <c r="R217" s="5"/>
      <c r="S217" s="5"/>
      <c r="T217" s="5"/>
      <c r="U217" s="5"/>
      <c r="V217" s="5"/>
      <c r="W217" s="5"/>
    </row>
    <row r="218" spans="1:23" s="1" customFormat="1" ht="12.75">
      <c r="A218" s="12" t="s">
        <v>23</v>
      </c>
      <c r="B218" s="10">
        <v>9663944</v>
      </c>
      <c r="C218" s="10">
        <v>27339094.41</v>
      </c>
      <c r="D218" s="10">
        <f>B218+C218</f>
        <v>37003038.409999996</v>
      </c>
      <c r="E218" s="10">
        <v>5985940.1799999997</v>
      </c>
      <c r="F218" s="10">
        <v>5985940.1799999997</v>
      </c>
      <c r="G218" s="10">
        <f>D218-E218</f>
        <v>31017098.229999997</v>
      </c>
      <c r="H218" s="2"/>
      <c r="I218" s="14"/>
      <c r="J218" s="14"/>
      <c r="K218" s="13"/>
      <c r="L218" s="13"/>
      <c r="M218" s="13"/>
      <c r="N218" s="13"/>
      <c r="O218" s="13"/>
      <c r="P218" s="13"/>
      <c r="Q218" s="2"/>
      <c r="R218" s="5"/>
      <c r="S218" s="5"/>
      <c r="T218" s="5"/>
      <c r="U218" s="5"/>
      <c r="V218" s="5"/>
      <c r="W218" s="5"/>
    </row>
    <row r="219" spans="1:23" s="1" customFormat="1" ht="12.75">
      <c r="A219" s="12" t="s">
        <v>22</v>
      </c>
      <c r="B219" s="10">
        <v>13696514</v>
      </c>
      <c r="C219" s="10">
        <v>32948337.579999998</v>
      </c>
      <c r="D219" s="10">
        <f>B219+C219</f>
        <v>46644851.579999998</v>
      </c>
      <c r="E219" s="10">
        <v>7853821.2300000004</v>
      </c>
      <c r="F219" s="10">
        <v>7853821.2300000004</v>
      </c>
      <c r="G219" s="10">
        <f>D219-E219</f>
        <v>38791030.349999994</v>
      </c>
      <c r="H219" s="2"/>
      <c r="I219" s="14"/>
      <c r="J219" s="14"/>
      <c r="K219" s="13"/>
      <c r="L219" s="13"/>
      <c r="M219" s="13"/>
      <c r="N219" s="13"/>
      <c r="O219" s="13"/>
      <c r="P219" s="13"/>
      <c r="Q219" s="2"/>
      <c r="R219" s="5"/>
      <c r="S219" s="5"/>
      <c r="T219" s="5"/>
      <c r="U219" s="5"/>
      <c r="V219" s="5"/>
      <c r="W219" s="5"/>
    </row>
    <row r="220" spans="1:23" s="1" customFormat="1" ht="12.75">
      <c r="A220" s="12" t="s">
        <v>21</v>
      </c>
      <c r="B220" s="10">
        <v>14803670</v>
      </c>
      <c r="C220" s="10">
        <v>33680808.5</v>
      </c>
      <c r="D220" s="10">
        <f>B220+C220</f>
        <v>48484478.5</v>
      </c>
      <c r="E220" s="10">
        <v>7956105.2999999998</v>
      </c>
      <c r="F220" s="10">
        <v>7956105.2999999998</v>
      </c>
      <c r="G220" s="10">
        <f>D220-E220</f>
        <v>40528373.200000003</v>
      </c>
      <c r="H220" s="2"/>
      <c r="I220" s="14"/>
      <c r="J220" s="14"/>
      <c r="K220" s="13"/>
      <c r="L220" s="13"/>
      <c r="M220" s="13"/>
      <c r="N220" s="13"/>
      <c r="O220" s="13"/>
      <c r="P220" s="13"/>
      <c r="Q220" s="2"/>
      <c r="R220" s="5"/>
      <c r="S220" s="5"/>
      <c r="T220" s="5"/>
      <c r="U220" s="5"/>
      <c r="V220" s="5"/>
      <c r="W220" s="5"/>
    </row>
    <row r="221" spans="1:23" s="1" customFormat="1" ht="12.75">
      <c r="A221" s="12" t="s">
        <v>20</v>
      </c>
      <c r="B221" s="10">
        <v>1606178</v>
      </c>
      <c r="C221" s="10">
        <v>13647824.84</v>
      </c>
      <c r="D221" s="10">
        <f>B221+C221</f>
        <v>15254002.84</v>
      </c>
      <c r="E221" s="10">
        <v>2141799.96</v>
      </c>
      <c r="F221" s="10">
        <v>2141799.96</v>
      </c>
      <c r="G221" s="10">
        <f>D221-E221</f>
        <v>13112202.879999999</v>
      </c>
      <c r="H221" s="2"/>
      <c r="I221" s="14"/>
      <c r="J221" s="14"/>
      <c r="K221" s="13"/>
      <c r="L221" s="13"/>
      <c r="M221" s="13"/>
      <c r="N221" s="13"/>
      <c r="O221" s="13"/>
      <c r="P221" s="13"/>
      <c r="Q221" s="2"/>
      <c r="R221" s="5"/>
      <c r="S221" s="5"/>
      <c r="T221" s="5"/>
      <c r="U221" s="5"/>
      <c r="V221" s="5"/>
      <c r="W221" s="5"/>
    </row>
    <row r="222" spans="1:23" s="1" customFormat="1" ht="12.75">
      <c r="A222" s="12" t="s">
        <v>19</v>
      </c>
      <c r="B222" s="10">
        <v>14817971</v>
      </c>
      <c r="C222" s="10">
        <v>24113132.93</v>
      </c>
      <c r="D222" s="10">
        <f>B222+C222</f>
        <v>38931103.93</v>
      </c>
      <c r="E222" s="10">
        <v>7872946.5899999999</v>
      </c>
      <c r="F222" s="10">
        <v>7872946.5899999999</v>
      </c>
      <c r="G222" s="10">
        <f>D222-E222</f>
        <v>31058157.34</v>
      </c>
      <c r="H222" s="2"/>
      <c r="I222" s="14"/>
      <c r="J222" s="14"/>
      <c r="K222" s="13"/>
      <c r="L222" s="13"/>
      <c r="M222" s="13"/>
      <c r="N222" s="13"/>
      <c r="O222" s="13"/>
      <c r="P222" s="13"/>
      <c r="Q222" s="2"/>
      <c r="R222" s="5"/>
      <c r="S222" s="5"/>
      <c r="T222" s="5"/>
      <c r="U222" s="5"/>
      <c r="V222" s="5"/>
      <c r="W222" s="5"/>
    </row>
    <row r="223" spans="1:23" s="1" customFormat="1" ht="12.75">
      <c r="A223" s="12" t="s">
        <v>18</v>
      </c>
      <c r="B223" s="10">
        <v>5740294</v>
      </c>
      <c r="C223" s="10">
        <v>15667857.960000001</v>
      </c>
      <c r="D223" s="10">
        <f>B223+C223</f>
        <v>21408151.960000001</v>
      </c>
      <c r="E223" s="10">
        <v>2429512.92</v>
      </c>
      <c r="F223" s="10">
        <v>2429512.92</v>
      </c>
      <c r="G223" s="10">
        <f>D223-E223</f>
        <v>18978639.039999999</v>
      </c>
      <c r="H223" s="2"/>
      <c r="I223" s="14"/>
      <c r="J223" s="14"/>
      <c r="K223" s="13"/>
      <c r="L223" s="13"/>
      <c r="M223" s="13"/>
      <c r="N223" s="13"/>
      <c r="O223" s="13"/>
      <c r="P223" s="13"/>
      <c r="Q223" s="2"/>
      <c r="R223" s="5"/>
      <c r="S223" s="5"/>
      <c r="T223" s="5"/>
      <c r="U223" s="5"/>
      <c r="V223" s="5"/>
      <c r="W223" s="5"/>
    </row>
    <row r="224" spans="1:23" s="1" customFormat="1" ht="12.75">
      <c r="A224" s="12" t="s">
        <v>17</v>
      </c>
      <c r="B224" s="10">
        <v>10878070</v>
      </c>
      <c r="C224" s="10">
        <v>37079539.469999999</v>
      </c>
      <c r="D224" s="10">
        <f>B224+C224</f>
        <v>47957609.469999999</v>
      </c>
      <c r="E224" s="10">
        <v>7882573.3300000001</v>
      </c>
      <c r="F224" s="10">
        <v>7882573.3300000001</v>
      </c>
      <c r="G224" s="10">
        <f>D224-E224</f>
        <v>40075036.140000001</v>
      </c>
      <c r="H224" s="2"/>
      <c r="I224" s="14"/>
      <c r="J224" s="14"/>
      <c r="K224" s="13"/>
      <c r="L224" s="13"/>
      <c r="M224" s="13"/>
      <c r="N224" s="13"/>
      <c r="O224" s="13"/>
      <c r="P224" s="13"/>
      <c r="Q224" s="2"/>
      <c r="R224" s="5"/>
      <c r="S224" s="5"/>
      <c r="T224" s="5"/>
      <c r="U224" s="5"/>
      <c r="V224" s="5"/>
      <c r="W224" s="5"/>
    </row>
    <row r="225" spans="1:23" s="1" customFormat="1" ht="12.75">
      <c r="A225" s="12" t="s">
        <v>16</v>
      </c>
      <c r="B225" s="10">
        <v>11224280</v>
      </c>
      <c r="C225" s="10">
        <v>32438041.359999999</v>
      </c>
      <c r="D225" s="10">
        <f>B225+C225</f>
        <v>43662321.359999999</v>
      </c>
      <c r="E225" s="10">
        <v>7344001.9299999997</v>
      </c>
      <c r="F225" s="10">
        <v>7344001.9299999997</v>
      </c>
      <c r="G225" s="10">
        <f>D225-E225</f>
        <v>36318319.43</v>
      </c>
      <c r="H225" s="2"/>
      <c r="I225" s="14"/>
      <c r="J225" s="14"/>
      <c r="K225" s="13"/>
      <c r="L225" s="13"/>
      <c r="M225" s="13"/>
      <c r="N225" s="13"/>
      <c r="O225" s="13"/>
      <c r="P225" s="13"/>
      <c r="Q225" s="2"/>
      <c r="R225" s="5"/>
      <c r="S225" s="5"/>
      <c r="T225" s="5"/>
      <c r="U225" s="5"/>
      <c r="V225" s="5"/>
      <c r="W225" s="5"/>
    </row>
    <row r="226" spans="1:23" s="1" customFormat="1" ht="12.75">
      <c r="A226" s="12" t="s">
        <v>15</v>
      </c>
      <c r="B226" s="10">
        <v>9259221</v>
      </c>
      <c r="C226" s="10">
        <v>30502861.77</v>
      </c>
      <c r="D226" s="10">
        <f>B226+C226</f>
        <v>39762082.769999996</v>
      </c>
      <c r="E226" s="10">
        <v>6722510.2699999996</v>
      </c>
      <c r="F226" s="10">
        <v>6722510.2699999996</v>
      </c>
      <c r="G226" s="10">
        <f>D226-E226</f>
        <v>33039572.499999996</v>
      </c>
      <c r="H226" s="2"/>
      <c r="I226" s="14"/>
      <c r="J226" s="14"/>
      <c r="K226" s="13"/>
      <c r="L226" s="13"/>
      <c r="M226" s="13"/>
      <c r="N226" s="13"/>
      <c r="O226" s="13"/>
      <c r="P226" s="13"/>
      <c r="Q226" s="2"/>
      <c r="R226" s="5"/>
      <c r="S226" s="5"/>
      <c r="T226" s="5"/>
      <c r="U226" s="5"/>
      <c r="V226" s="5"/>
      <c r="W226" s="5"/>
    </row>
    <row r="227" spans="1:23" s="1" customFormat="1" ht="12.75">
      <c r="A227" s="12" t="s">
        <v>14</v>
      </c>
      <c r="B227" s="10">
        <v>7548715</v>
      </c>
      <c r="C227" s="10">
        <v>20167187.039999999</v>
      </c>
      <c r="D227" s="10">
        <f>B227+C227</f>
        <v>27715902.039999999</v>
      </c>
      <c r="E227" s="10">
        <v>4411388.82</v>
      </c>
      <c r="F227" s="10">
        <v>4411388.82</v>
      </c>
      <c r="G227" s="10">
        <f>D227-E227</f>
        <v>23304513.219999999</v>
      </c>
      <c r="H227" s="2"/>
      <c r="I227" s="14"/>
      <c r="J227" s="14"/>
      <c r="K227" s="13"/>
      <c r="L227" s="13"/>
      <c r="M227" s="13"/>
      <c r="N227" s="13"/>
      <c r="O227" s="13"/>
      <c r="P227" s="13"/>
      <c r="Q227" s="2"/>
      <c r="R227" s="5"/>
      <c r="S227" s="5"/>
      <c r="T227" s="5"/>
      <c r="U227" s="5"/>
      <c r="V227" s="5"/>
      <c r="W227" s="5"/>
    </row>
    <row r="228" spans="1:23" s="1" customFormat="1" ht="12.75">
      <c r="A228" s="12" t="s">
        <v>13</v>
      </c>
      <c r="B228" s="10">
        <v>12485115</v>
      </c>
      <c r="C228" s="10">
        <v>25835478.600000001</v>
      </c>
      <c r="D228" s="10">
        <f>B228+C228</f>
        <v>38320593.600000001</v>
      </c>
      <c r="E228" s="10">
        <v>5903100.4199999999</v>
      </c>
      <c r="F228" s="10">
        <v>5903100.4199999999</v>
      </c>
      <c r="G228" s="10">
        <f>D228-E228</f>
        <v>32417493.18</v>
      </c>
      <c r="H228" s="2"/>
      <c r="I228" s="14"/>
      <c r="J228" s="14"/>
      <c r="K228" s="13"/>
      <c r="L228" s="13"/>
      <c r="M228" s="13"/>
      <c r="N228" s="13"/>
      <c r="O228" s="13"/>
      <c r="P228" s="13"/>
      <c r="Q228" s="2"/>
      <c r="R228" s="5"/>
      <c r="S228" s="5"/>
      <c r="T228" s="5"/>
      <c r="U228" s="5"/>
      <c r="V228" s="5"/>
      <c r="W228" s="5"/>
    </row>
    <row r="229" spans="1:23" s="1" customFormat="1" ht="12.75">
      <c r="A229" s="12" t="s">
        <v>12</v>
      </c>
      <c r="B229" s="10">
        <v>32303973</v>
      </c>
      <c r="C229" s="10">
        <v>148509890.22999999</v>
      </c>
      <c r="D229" s="10">
        <f>B229+C229</f>
        <v>180813863.22999999</v>
      </c>
      <c r="E229" s="10">
        <v>24232121.41</v>
      </c>
      <c r="F229" s="10">
        <v>24232121.41</v>
      </c>
      <c r="G229" s="10">
        <f>D229-E229</f>
        <v>156581741.81999999</v>
      </c>
      <c r="H229" s="2"/>
      <c r="I229" s="14"/>
      <c r="J229" s="14"/>
      <c r="K229" s="13"/>
      <c r="L229" s="13"/>
      <c r="M229" s="13"/>
      <c r="N229" s="13"/>
      <c r="O229" s="13"/>
      <c r="P229" s="13"/>
      <c r="Q229" s="2"/>
      <c r="R229" s="5"/>
      <c r="S229" s="5"/>
      <c r="T229" s="5"/>
      <c r="U229" s="5"/>
      <c r="V229" s="5"/>
      <c r="W229" s="5"/>
    </row>
    <row r="230" spans="1:23" s="1" customFormat="1" ht="12.75">
      <c r="A230" s="12" t="s">
        <v>11</v>
      </c>
      <c r="B230" s="10">
        <v>8658850</v>
      </c>
      <c r="C230" s="10">
        <v>155503039.77000001</v>
      </c>
      <c r="D230" s="10">
        <f>B230+C230</f>
        <v>164161889.77000001</v>
      </c>
      <c r="E230" s="10">
        <v>27309523.09</v>
      </c>
      <c r="F230" s="10">
        <v>27309523.09</v>
      </c>
      <c r="G230" s="10">
        <f>D230-E230</f>
        <v>136852366.68000001</v>
      </c>
      <c r="H230" s="2"/>
      <c r="I230" s="14"/>
      <c r="J230" s="14"/>
      <c r="K230" s="13"/>
      <c r="L230" s="13"/>
      <c r="M230" s="13"/>
      <c r="N230" s="13"/>
      <c r="O230" s="13"/>
      <c r="P230" s="13"/>
      <c r="Q230" s="2"/>
      <c r="R230" s="5"/>
      <c r="S230" s="5"/>
      <c r="T230" s="5"/>
      <c r="U230" s="5"/>
      <c r="V230" s="5"/>
      <c r="W230" s="5"/>
    </row>
    <row r="231" spans="1:23" s="1" customFormat="1" ht="12.75">
      <c r="A231" s="12" t="s">
        <v>10</v>
      </c>
      <c r="B231" s="10">
        <v>18127637</v>
      </c>
      <c r="C231" s="10">
        <v>127176428.8</v>
      </c>
      <c r="D231" s="10">
        <f>B231+C231</f>
        <v>145304065.80000001</v>
      </c>
      <c r="E231" s="10">
        <v>26802991.73</v>
      </c>
      <c r="F231" s="10">
        <v>26802991.73</v>
      </c>
      <c r="G231" s="10">
        <f>D231-E231</f>
        <v>118501074.07000001</v>
      </c>
      <c r="H231" s="2"/>
      <c r="I231" s="14"/>
      <c r="J231" s="14"/>
      <c r="K231" s="13"/>
      <c r="L231" s="13"/>
      <c r="M231" s="13"/>
      <c r="N231" s="13"/>
      <c r="O231" s="13"/>
      <c r="P231" s="13"/>
      <c r="Q231" s="2"/>
      <c r="R231" s="5"/>
      <c r="S231" s="5"/>
      <c r="T231" s="5"/>
      <c r="U231" s="5"/>
      <c r="V231" s="5"/>
      <c r="W231" s="5"/>
    </row>
    <row r="232" spans="1:23" s="1" customFormat="1" ht="12.75">
      <c r="A232" s="12" t="s">
        <v>9</v>
      </c>
      <c r="B232" s="10">
        <v>6241196</v>
      </c>
      <c r="C232" s="10">
        <v>1968575.98</v>
      </c>
      <c r="D232" s="10">
        <f>B232+C232</f>
        <v>8209771.9800000004</v>
      </c>
      <c r="E232" s="10">
        <v>1134263.17</v>
      </c>
      <c r="F232" s="10">
        <v>1134263.17</v>
      </c>
      <c r="G232" s="10">
        <f>D232-E232</f>
        <v>7075508.8100000005</v>
      </c>
      <c r="H232" s="2"/>
      <c r="I232" s="14"/>
      <c r="J232" s="14"/>
      <c r="K232" s="13"/>
      <c r="L232" s="13"/>
      <c r="M232" s="13"/>
      <c r="N232" s="13"/>
      <c r="O232" s="13"/>
      <c r="P232" s="13"/>
      <c r="Q232" s="2"/>
      <c r="R232" s="5"/>
      <c r="S232" s="5"/>
      <c r="T232" s="5"/>
      <c r="U232" s="5"/>
      <c r="V232" s="5"/>
      <c r="W232" s="5"/>
    </row>
    <row r="233" spans="1:23" s="1" customFormat="1" ht="12.75">
      <c r="A233" s="12" t="s">
        <v>8</v>
      </c>
      <c r="B233" s="10">
        <v>61166889</v>
      </c>
      <c r="C233" s="10">
        <v>96984</v>
      </c>
      <c r="D233" s="10">
        <f>B233+C233</f>
        <v>61263873</v>
      </c>
      <c r="E233" s="10">
        <v>9773707.4700000007</v>
      </c>
      <c r="F233" s="10">
        <v>9773707.4700000007</v>
      </c>
      <c r="G233" s="10">
        <f>D233-E233</f>
        <v>51490165.530000001</v>
      </c>
      <c r="H233" s="2"/>
      <c r="I233" s="14"/>
      <c r="J233" s="14"/>
      <c r="K233" s="13"/>
      <c r="L233" s="13"/>
      <c r="M233" s="13"/>
      <c r="N233" s="13"/>
      <c r="O233" s="13"/>
      <c r="P233" s="13"/>
      <c r="Q233" s="2"/>
      <c r="R233" s="5"/>
      <c r="S233" s="5"/>
      <c r="T233" s="5"/>
      <c r="U233" s="5"/>
      <c r="V233" s="5"/>
      <c r="W233" s="5"/>
    </row>
    <row r="234" spans="1:23" s="1" customFormat="1" ht="12.75">
      <c r="A234" s="12" t="s">
        <v>7</v>
      </c>
      <c r="B234" s="10">
        <v>17529343</v>
      </c>
      <c r="C234" s="10">
        <v>15642433</v>
      </c>
      <c r="D234" s="10">
        <f>B234+C234</f>
        <v>33171776</v>
      </c>
      <c r="E234" s="10">
        <v>4767870.41</v>
      </c>
      <c r="F234" s="10">
        <v>4767870.41</v>
      </c>
      <c r="G234" s="10">
        <f>D234-E234</f>
        <v>28403905.59</v>
      </c>
      <c r="H234" s="2"/>
      <c r="I234" s="14"/>
      <c r="J234" s="14"/>
      <c r="K234" s="13"/>
      <c r="L234" s="13"/>
      <c r="M234" s="13"/>
      <c r="N234" s="13"/>
      <c r="O234" s="13"/>
      <c r="P234" s="13"/>
      <c r="Q234" s="2"/>
      <c r="R234" s="5"/>
      <c r="S234" s="5"/>
      <c r="T234" s="5"/>
      <c r="U234" s="5"/>
      <c r="V234" s="5"/>
      <c r="W234" s="5"/>
    </row>
    <row r="235" spans="1:23" s="1" customFormat="1" ht="12.75">
      <c r="A235" s="12" t="s">
        <v>6</v>
      </c>
      <c r="B235" s="10">
        <v>40258813</v>
      </c>
      <c r="C235" s="10">
        <v>33153.519999999997</v>
      </c>
      <c r="D235" s="10">
        <f>B235+C235</f>
        <v>40291966.520000003</v>
      </c>
      <c r="E235" s="10">
        <v>5678935.9400000004</v>
      </c>
      <c r="F235" s="10">
        <v>5678935.9400000004</v>
      </c>
      <c r="G235" s="10">
        <f>D235-E235</f>
        <v>34613030.580000006</v>
      </c>
      <c r="H235" s="2"/>
      <c r="I235" s="14"/>
      <c r="J235" s="14"/>
      <c r="K235" s="13"/>
      <c r="L235" s="13"/>
      <c r="M235" s="13"/>
      <c r="N235" s="13"/>
      <c r="O235" s="13"/>
      <c r="P235" s="13"/>
      <c r="Q235" s="2"/>
      <c r="R235" s="5"/>
      <c r="S235" s="5"/>
      <c r="T235" s="5"/>
      <c r="U235" s="5"/>
      <c r="V235" s="5"/>
      <c r="W235" s="5"/>
    </row>
    <row r="236" spans="1:23" s="1" customFormat="1" ht="12.75">
      <c r="A236" s="12" t="s">
        <v>5</v>
      </c>
      <c r="B236" s="10">
        <v>546856</v>
      </c>
      <c r="C236" s="10">
        <v>0</v>
      </c>
      <c r="D236" s="10">
        <f>B236+C236</f>
        <v>546856</v>
      </c>
      <c r="E236" s="10">
        <v>91013.41</v>
      </c>
      <c r="F236" s="10">
        <v>91013.41</v>
      </c>
      <c r="G236" s="10">
        <f>D236-E236</f>
        <v>455842.58999999997</v>
      </c>
      <c r="H236" s="2"/>
      <c r="I236" s="14"/>
      <c r="J236" s="14"/>
      <c r="K236" s="13"/>
      <c r="L236" s="13"/>
      <c r="M236" s="13"/>
      <c r="N236" s="13"/>
      <c r="O236" s="13"/>
      <c r="P236" s="13"/>
      <c r="Q236" s="2"/>
      <c r="R236" s="5"/>
      <c r="S236" s="5"/>
      <c r="T236" s="5"/>
      <c r="U236" s="5"/>
      <c r="V236" s="5"/>
      <c r="W236" s="5"/>
    </row>
    <row r="237" spans="1:23" s="1" customFormat="1" ht="12.75">
      <c r="A237" s="12" t="s">
        <v>4</v>
      </c>
      <c r="B237" s="10">
        <v>3024468</v>
      </c>
      <c r="C237" s="10">
        <v>0</v>
      </c>
      <c r="D237" s="10">
        <f>B237+C237</f>
        <v>3024468</v>
      </c>
      <c r="E237" s="10">
        <v>230950.91</v>
      </c>
      <c r="F237" s="10">
        <v>230950.91</v>
      </c>
      <c r="G237" s="10">
        <f>D237-E237</f>
        <v>2793517.09</v>
      </c>
      <c r="H237" s="2"/>
      <c r="I237" s="14"/>
      <c r="J237" s="14"/>
      <c r="K237" s="13"/>
      <c r="L237" s="13"/>
      <c r="M237" s="13"/>
      <c r="N237" s="13"/>
      <c r="O237" s="13"/>
      <c r="P237" s="13"/>
      <c r="Q237" s="2"/>
      <c r="R237" s="5"/>
      <c r="S237" s="5"/>
      <c r="T237" s="5"/>
      <c r="U237" s="5"/>
      <c r="V237" s="5"/>
      <c r="W237" s="5"/>
    </row>
    <row r="238" spans="1:23" s="1" customFormat="1" ht="12.75">
      <c r="A238" s="12" t="s">
        <v>3</v>
      </c>
      <c r="B238" s="10">
        <v>10781812</v>
      </c>
      <c r="C238" s="10">
        <v>13710.12</v>
      </c>
      <c r="D238" s="10">
        <f>B238+C238</f>
        <v>10795522.119999999</v>
      </c>
      <c r="E238" s="10">
        <v>605356.43000000005</v>
      </c>
      <c r="F238" s="10">
        <v>605356.43000000005</v>
      </c>
      <c r="G238" s="10">
        <f>D238-E238</f>
        <v>10190165.689999999</v>
      </c>
      <c r="H238" s="2"/>
      <c r="I238" s="14"/>
      <c r="J238" s="14"/>
      <c r="K238" s="13"/>
      <c r="L238" s="13"/>
      <c r="M238" s="13"/>
      <c r="N238" s="13"/>
      <c r="O238" s="13"/>
      <c r="P238" s="13"/>
      <c r="Q238" s="2"/>
      <c r="R238" s="5"/>
      <c r="S238" s="5"/>
      <c r="T238" s="5"/>
      <c r="U238" s="5"/>
      <c r="V238" s="5"/>
      <c r="W238" s="5"/>
    </row>
    <row r="239" spans="1:23" s="1" customFormat="1" ht="12.75">
      <c r="A239" s="12" t="s">
        <v>2</v>
      </c>
      <c r="B239" s="10">
        <v>37257776</v>
      </c>
      <c r="C239" s="10">
        <v>2285354.7000000002</v>
      </c>
      <c r="D239" s="10">
        <f>B239+C239</f>
        <v>39543130.700000003</v>
      </c>
      <c r="E239" s="10">
        <v>9944323.7699999996</v>
      </c>
      <c r="F239" s="10">
        <v>9944323.7699999996</v>
      </c>
      <c r="G239" s="10">
        <f>D239-E239</f>
        <v>29598806.930000003</v>
      </c>
      <c r="H239" s="2"/>
      <c r="I239" s="14"/>
      <c r="J239" s="14"/>
      <c r="K239" s="13"/>
      <c r="L239" s="13"/>
      <c r="M239" s="13"/>
      <c r="N239" s="13"/>
      <c r="O239" s="13"/>
      <c r="P239" s="13"/>
      <c r="Q239" s="2"/>
      <c r="R239" s="5"/>
      <c r="S239" s="5"/>
      <c r="T239" s="5"/>
      <c r="U239" s="5"/>
      <c r="V239" s="5"/>
      <c r="W239" s="5"/>
    </row>
    <row r="240" spans="1:23" s="1" customFormat="1" ht="12.75">
      <c r="A240" s="12" t="s">
        <v>1</v>
      </c>
      <c r="B240" s="10">
        <v>849022</v>
      </c>
      <c r="C240" s="10">
        <v>10380891.439999999</v>
      </c>
      <c r="D240" s="10">
        <f>B240+C240</f>
        <v>11229913.439999999</v>
      </c>
      <c r="E240" s="10">
        <v>1347894.37</v>
      </c>
      <c r="F240" s="10">
        <v>1347894.37</v>
      </c>
      <c r="G240" s="10">
        <f>D240-E240</f>
        <v>9882019.0700000003</v>
      </c>
      <c r="H240" s="2"/>
      <c r="I240" s="14"/>
      <c r="J240" s="14"/>
      <c r="K240" s="13"/>
      <c r="L240" s="13"/>
      <c r="M240" s="13"/>
      <c r="N240" s="13"/>
      <c r="O240" s="13"/>
      <c r="P240" s="13"/>
      <c r="Q240" s="2"/>
      <c r="R240" s="5"/>
      <c r="S240" s="5"/>
      <c r="T240" s="5"/>
      <c r="U240" s="5"/>
      <c r="V240" s="5"/>
      <c r="W240" s="5"/>
    </row>
    <row r="241" spans="1:35">
      <c r="A241" s="12"/>
      <c r="B241" s="10"/>
      <c r="C241" s="10"/>
      <c r="D241" s="10"/>
      <c r="E241" s="10"/>
      <c r="F241" s="10"/>
      <c r="G241" s="10"/>
      <c r="R241" s="5"/>
      <c r="S241" s="5"/>
      <c r="T241" s="5"/>
      <c r="U241" s="5"/>
      <c r="V241" s="5"/>
      <c r="W241" s="5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</row>
    <row r="242" spans="1:35" ht="5.0999999999999996" customHeight="1">
      <c r="A242" s="11"/>
      <c r="B242" s="10"/>
      <c r="C242" s="10"/>
      <c r="D242" s="10"/>
      <c r="E242" s="10"/>
      <c r="F242" s="10"/>
      <c r="G242" s="10"/>
      <c r="R242" s="5"/>
      <c r="S242" s="5"/>
      <c r="T242" s="5"/>
      <c r="U242" s="5"/>
      <c r="V242" s="5"/>
      <c r="W242" s="5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</row>
    <row r="243" spans="1:35" ht="12.75">
      <c r="A243" s="9" t="s">
        <v>0</v>
      </c>
      <c r="B243" s="8">
        <f>B5+B124</f>
        <v>7465059638.6700001</v>
      </c>
      <c r="C243" s="8">
        <f>C5+C124</f>
        <v>5501412829.1299992</v>
      </c>
      <c r="D243" s="8">
        <f>D5+D124</f>
        <v>12966472467.799999</v>
      </c>
      <c r="E243" s="8">
        <f>E5+E124</f>
        <v>1968028567.96</v>
      </c>
      <c r="F243" s="8">
        <f>F5+F124</f>
        <v>1968041925.98</v>
      </c>
      <c r="G243" s="8">
        <f>G5+G124</f>
        <v>10998443899.840002</v>
      </c>
      <c r="I243" s="7"/>
      <c r="J243" s="7"/>
      <c r="K243" s="6"/>
      <c r="L243" s="6"/>
      <c r="M243" s="6"/>
      <c r="N243" s="6"/>
      <c r="O243" s="6"/>
      <c r="P243" s="6"/>
      <c r="R243" s="5"/>
      <c r="S243" s="5"/>
      <c r="T243" s="5"/>
      <c r="U243" s="5"/>
      <c r="V243" s="5"/>
      <c r="W243" s="5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</row>
    <row r="244" spans="1:35" ht="5.0999999999999996" customHeight="1">
      <c r="A244" s="4"/>
      <c r="B244" s="3"/>
      <c r="C244" s="3"/>
      <c r="D244" s="3"/>
      <c r="E244" s="3"/>
      <c r="F244" s="3"/>
      <c r="G244" s="3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</row>
    <row r="246" spans="1:35" s="2" customFormat="1">
      <c r="A246" s="30" t="s">
        <v>131</v>
      </c>
    </row>
    <row r="247" spans="1:35" s="2" customFormat="1"/>
    <row r="248" spans="1:35" s="2" customFormat="1"/>
    <row r="249" spans="1:35" s="2" customFormat="1"/>
    <row r="250" spans="1:35" s="2" customFormat="1"/>
    <row r="251" spans="1:35" s="2" customFormat="1"/>
    <row r="252" spans="1:35" s="2" customFormat="1"/>
  </sheetData>
  <mergeCells count="2">
    <mergeCell ref="A1:G1"/>
    <mergeCell ref="B2:F2"/>
  </mergeCells>
  <pageMargins left="0.70866141732283472" right="0.70866141732283472" top="0.74803149606299213" bottom="0.74803149606299213" header="0.31496062992125984" footer="0.31496062992125984"/>
  <pageSetup scale="65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F6b</vt:lpstr>
      <vt:lpstr>'F6b'!Títulos_a_imprimir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Martín de la Luz Álvarez Arriaga</dc:creator>
  <cp:lastModifiedBy>José Martín de la Luz Álvarez Arriaga</cp:lastModifiedBy>
  <cp:lastPrinted>2018-05-03T22:36:36Z</cp:lastPrinted>
  <dcterms:created xsi:type="dcterms:W3CDTF">2018-05-03T22:34:51Z</dcterms:created>
  <dcterms:modified xsi:type="dcterms:W3CDTF">2018-05-03T22:36:42Z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