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'F5'!$A$1:$G$79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F75" i="1"/>
  <c r="E75" i="1"/>
  <c r="D75" i="1"/>
  <c r="C75" i="1"/>
  <c r="B75" i="1"/>
  <c r="G74" i="1"/>
  <c r="D74" i="1"/>
  <c r="G73" i="1"/>
  <c r="D73" i="1"/>
  <c r="G68" i="1"/>
  <c r="D68" i="1"/>
  <c r="D67" i="1" s="1"/>
  <c r="G67" i="1"/>
  <c r="F67" i="1"/>
  <c r="E67" i="1"/>
  <c r="C67" i="1"/>
  <c r="B67" i="1"/>
  <c r="G63" i="1"/>
  <c r="D63" i="1"/>
  <c r="G62" i="1"/>
  <c r="D62" i="1"/>
  <c r="G61" i="1"/>
  <c r="D61" i="1"/>
  <c r="G60" i="1"/>
  <c r="D60" i="1"/>
  <c r="D59" i="1" s="1"/>
  <c r="F59" i="1"/>
  <c r="E59" i="1"/>
  <c r="C59" i="1"/>
  <c r="B59" i="1"/>
  <c r="G58" i="1"/>
  <c r="D58" i="1"/>
  <c r="G57" i="1"/>
  <c r="D57" i="1"/>
  <c r="G56" i="1"/>
  <c r="D56" i="1"/>
  <c r="G55" i="1"/>
  <c r="D55" i="1"/>
  <c r="D54" i="1" s="1"/>
  <c r="G54" i="1"/>
  <c r="F54" i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F45" i="1"/>
  <c r="E45" i="1"/>
  <c r="C45" i="1"/>
  <c r="C65" i="1" s="1"/>
  <c r="B45" i="1"/>
  <c r="B65" i="1" s="1"/>
  <c r="G39" i="1"/>
  <c r="D39" i="1"/>
  <c r="G38" i="1"/>
  <c r="D38" i="1"/>
  <c r="F37" i="1"/>
  <c r="G37" i="1" s="1"/>
  <c r="E37" i="1"/>
  <c r="C37" i="1"/>
  <c r="B37" i="1"/>
  <c r="G36" i="1"/>
  <c r="D36" i="1"/>
  <c r="F35" i="1"/>
  <c r="E35" i="1"/>
  <c r="C35" i="1"/>
  <c r="B35" i="1"/>
  <c r="G35" i="1" s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E41" i="1" s="1"/>
  <c r="C16" i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D35" i="1" l="1"/>
  <c r="G28" i="1"/>
  <c r="G41" i="1" s="1"/>
  <c r="G70" i="1" s="1"/>
  <c r="G45" i="1"/>
  <c r="D16" i="1"/>
  <c r="D41" i="1" s="1"/>
  <c r="D28" i="1"/>
  <c r="D37" i="1"/>
  <c r="G59" i="1"/>
  <c r="B41" i="1"/>
  <c r="B70" i="1" s="1"/>
  <c r="D45" i="1"/>
  <c r="E65" i="1"/>
  <c r="G75" i="1"/>
  <c r="E70" i="1"/>
  <c r="C41" i="1"/>
  <c r="C70" i="1" s="1"/>
  <c r="D65" i="1"/>
  <c r="F41" i="1"/>
  <c r="F65" i="1"/>
  <c r="G65" i="1" s="1"/>
  <c r="D70" i="1" l="1"/>
  <c r="G42" i="1"/>
  <c r="F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<sst xmlns="http://schemas.openxmlformats.org/spreadsheetml/2006/main" count="75" uniqueCount="75">
  <si>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</si>
  <si>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</si>
  <si>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</si>
  <si>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del 01 de Enero al 31 de Marzo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</si>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</sst>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80" zoomScaleNormal="80" workbookViewId="0">
      <selection activeCell="A83" sqref="A83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5" t="s">
        <v>0</v>
      </c>
      <c r="B1" s="25"/>
      <c r="C1" s="25"/>
      <c r="D1" s="25"/>
      <c r="E1" s="25"/>
      <c r="F1" s="25"/>
      <c r="G1" s="25"/>
      <c r="H1" s="1"/>
    </row>
    <row r="2" spans="1:8" x14ac:dyDescent="0.3">
      <c r="A2" s="26" t="s">
        <v>1</v>
      </c>
      <c r="B2" s="27"/>
      <c r="C2" s="27"/>
      <c r="D2" s="27"/>
      <c r="E2" s="27"/>
      <c r="F2" s="27"/>
      <c r="G2" s="28"/>
    </row>
    <row r="3" spans="1:8" x14ac:dyDescent="0.3">
      <c r="A3" s="29" t="s">
        <v>2</v>
      </c>
      <c r="B3" s="30"/>
      <c r="C3" s="30"/>
      <c r="D3" s="30"/>
      <c r="E3" s="30"/>
      <c r="F3" s="30"/>
      <c r="G3" s="31"/>
    </row>
    <row r="4" spans="1:8" x14ac:dyDescent="0.3">
      <c r="A4" s="32" t="s">
        <v>3</v>
      </c>
      <c r="B4" s="33"/>
      <c r="C4" s="33"/>
      <c r="D4" s="33"/>
      <c r="E4" s="33"/>
      <c r="F4" s="33"/>
      <c r="G4" s="34"/>
    </row>
    <row r="5" spans="1:8" x14ac:dyDescent="0.3">
      <c r="A5" s="35" t="s">
        <v>4</v>
      </c>
      <c r="B5" s="36"/>
      <c r="C5" s="36"/>
      <c r="D5" s="36"/>
      <c r="E5" s="36"/>
      <c r="F5" s="36"/>
      <c r="G5" s="37"/>
    </row>
    <row r="6" spans="1:8" x14ac:dyDescent="0.3">
      <c r="A6" s="38" t="s">
        <v>5</v>
      </c>
      <c r="B6" s="40" t="s">
        <v>6</v>
      </c>
      <c r="C6" s="40"/>
      <c r="D6" s="40"/>
      <c r="E6" s="40"/>
      <c r="F6" s="40"/>
      <c r="G6" s="40" t="s">
        <v>7</v>
      </c>
    </row>
    <row r="7" spans="1:8" ht="28.8" x14ac:dyDescent="0.3">
      <c r="A7" s="39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0"/>
    </row>
    <row r="8" spans="1:8" x14ac:dyDescent="0.3">
      <c r="A8" s="4" t="s">
        <v>13</v>
      </c>
      <c r="B8" s="5"/>
      <c r="C8" s="5"/>
      <c r="D8" s="5"/>
      <c r="E8" s="5"/>
      <c r="F8" s="5"/>
      <c r="G8" s="5"/>
    </row>
    <row r="9" spans="1:8" x14ac:dyDescent="0.3">
      <c r="A9" s="6" t="s">
        <v>14</v>
      </c>
      <c r="B9" s="7">
        <v>0</v>
      </c>
      <c r="C9" s="7">
        <v>0</v>
      </c>
      <c r="D9" s="7">
        <f t="shared" ref="D9:D15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 x14ac:dyDescent="0.3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 x14ac:dyDescent="0.3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 x14ac:dyDescent="0.3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 x14ac:dyDescent="0.3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 x14ac:dyDescent="0.3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 x14ac:dyDescent="0.3">
      <c r="A15" s="6" t="s">
        <v>20</v>
      </c>
      <c r="B15" s="9">
        <v>25429467</v>
      </c>
      <c r="C15" s="9">
        <v>95970911.280000001</v>
      </c>
      <c r="D15" s="7">
        <f t="shared" si="0"/>
        <v>121400378.28</v>
      </c>
      <c r="E15" s="9">
        <v>8096624.54</v>
      </c>
      <c r="F15" s="9">
        <v>8096624.54</v>
      </c>
      <c r="G15" s="7">
        <f t="shared" si="1"/>
        <v>-17332842.460000001</v>
      </c>
    </row>
    <row r="16" spans="1:8" x14ac:dyDescent="0.3">
      <c r="A16" s="10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 x14ac:dyDescent="0.3">
      <c r="A17" s="11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 x14ac:dyDescent="0.3">
      <c r="A18" s="11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 x14ac:dyDescent="0.3">
      <c r="A19" s="11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 x14ac:dyDescent="0.3">
      <c r="A20" s="11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 x14ac:dyDescent="0.3">
      <c r="A21" s="11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 x14ac:dyDescent="0.3">
      <c r="A22" s="11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 x14ac:dyDescent="0.3">
      <c r="A23" s="11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 x14ac:dyDescent="0.3">
      <c r="A24" s="11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 x14ac:dyDescent="0.3">
      <c r="A25" s="11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 x14ac:dyDescent="0.3">
      <c r="A26" s="11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 x14ac:dyDescent="0.3">
      <c r="A27" s="11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 x14ac:dyDescent="0.3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 x14ac:dyDescent="0.3">
      <c r="A29" s="11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 x14ac:dyDescent="0.3">
      <c r="A30" s="11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 x14ac:dyDescent="0.3">
      <c r="A31" s="11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 x14ac:dyDescent="0.3">
      <c r="A32" s="11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 x14ac:dyDescent="0.3">
      <c r="A33" s="11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 x14ac:dyDescent="0.3">
      <c r="A34" s="6" t="s">
        <v>39</v>
      </c>
      <c r="B34" s="9">
        <v>5242073125.4499998</v>
      </c>
      <c r="C34" s="9">
        <v>113234591.7</v>
      </c>
      <c r="D34" s="7">
        <f t="shared" si="3"/>
        <v>5355307717.1499996</v>
      </c>
      <c r="E34" s="9">
        <v>1321195093.5699999</v>
      </c>
      <c r="F34" s="9">
        <v>1321195093.5699999</v>
      </c>
      <c r="G34" s="7">
        <f t="shared" si="1"/>
        <v>-3920878031.8800001</v>
      </c>
    </row>
    <row r="35" spans="1:8" x14ac:dyDescent="0.3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 x14ac:dyDescent="0.3">
      <c r="A36" s="11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 x14ac:dyDescent="0.3">
      <c r="A37" s="6" t="s">
        <v>42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 x14ac:dyDescent="0.3">
      <c r="A38" s="11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 x14ac:dyDescent="0.3">
      <c r="A39" s="11" t="s">
        <v>44</v>
      </c>
      <c r="B39" s="7">
        <v>0</v>
      </c>
      <c r="C39" s="7">
        <v>0</v>
      </c>
      <c r="D39" s="7">
        <f>B39+C39</f>
        <v>0</v>
      </c>
      <c r="E39" s="7">
        <v>0</v>
      </c>
      <c r="F39" s="7">
        <v>0</v>
      </c>
      <c r="G39" s="7">
        <f t="shared" si="1"/>
        <v>0</v>
      </c>
    </row>
    <row r="40" spans="1:8" x14ac:dyDescent="0.3">
      <c r="A40" s="12"/>
      <c r="B40" s="7"/>
      <c r="C40" s="7"/>
      <c r="D40" s="7"/>
      <c r="E40" s="7"/>
      <c r="F40" s="7"/>
      <c r="G40" s="7"/>
    </row>
    <row r="41" spans="1:8" x14ac:dyDescent="0.3">
      <c r="A41" s="13" t="s">
        <v>45</v>
      </c>
      <c r="B41" s="14">
        <f t="shared" ref="B41:G41" si="4">B9+B10+B11+B12+B13+B14+B15+B16+B28++B34+B35+B37</f>
        <v>5267502592.4499998</v>
      </c>
      <c r="C41" s="14">
        <f t="shared" si="4"/>
        <v>209205502.98000002</v>
      </c>
      <c r="D41" s="14">
        <f t="shared" si="4"/>
        <v>5476708095.4299994</v>
      </c>
      <c r="E41" s="14">
        <f t="shared" si="4"/>
        <v>1329291718.1099999</v>
      </c>
      <c r="F41" s="14">
        <f t="shared" si="4"/>
        <v>1329291718.1099999</v>
      </c>
      <c r="G41" s="14">
        <f t="shared" si="4"/>
        <v>-3938210874.3400002</v>
      </c>
    </row>
    <row r="42" spans="1:8" x14ac:dyDescent="0.3">
      <c r="A42" s="13" t="s">
        <v>46</v>
      </c>
      <c r="B42" s="15"/>
      <c r="C42" s="15"/>
      <c r="D42" s="15"/>
      <c r="E42" s="15"/>
      <c r="F42" s="15"/>
      <c r="G42" s="14">
        <f>IF((F41-B41)&lt;0,0,(F41-B41))</f>
        <v>0</v>
      </c>
      <c r="H42" s="8"/>
    </row>
    <row r="43" spans="1:8" x14ac:dyDescent="0.3">
      <c r="A43" s="12"/>
      <c r="B43" s="16"/>
      <c r="C43" s="16"/>
      <c r="D43" s="16"/>
      <c r="E43" s="16"/>
      <c r="F43" s="16"/>
      <c r="G43" s="16"/>
    </row>
    <row r="44" spans="1:8" x14ac:dyDescent="0.3">
      <c r="A44" s="13" t="s">
        <v>47</v>
      </c>
      <c r="B44" s="16"/>
      <c r="C44" s="16"/>
      <c r="D44" s="16"/>
      <c r="E44" s="16"/>
      <c r="F44" s="16"/>
      <c r="G44" s="16"/>
    </row>
    <row r="45" spans="1:8" x14ac:dyDescent="0.3">
      <c r="A45" s="6" t="s">
        <v>48</v>
      </c>
      <c r="B45" s="7">
        <f>SUM(B46:B53)</f>
        <v>3466944515</v>
      </c>
      <c r="C45" s="7">
        <f>SUM(C46:C53)</f>
        <v>20549795.579999998</v>
      </c>
      <c r="D45" s="7">
        <f>SUM(D46:D53)</f>
        <v>3487494310.5799999</v>
      </c>
      <c r="E45" s="7">
        <f>SUM(E46:E53)</f>
        <v>902057191.80999994</v>
      </c>
      <c r="F45" s="7">
        <f>SUM(F46:F53)</f>
        <v>902057191.80999994</v>
      </c>
      <c r="G45" s="7">
        <f t="shared" ref="G45:G63" si="5">F45-B45</f>
        <v>-2564887323.1900001</v>
      </c>
    </row>
    <row r="46" spans="1:8" x14ac:dyDescent="0.3">
      <c r="A46" s="17" t="s">
        <v>49</v>
      </c>
      <c r="B46" s="9">
        <v>0</v>
      </c>
      <c r="C46" s="9">
        <v>0</v>
      </c>
      <c r="D46" s="7">
        <f t="shared" ref="D46:D53" si="6">B46+C46</f>
        <v>0</v>
      </c>
      <c r="E46" s="9">
        <v>0</v>
      </c>
      <c r="F46" s="9">
        <v>0</v>
      </c>
      <c r="G46" s="7">
        <f t="shared" si="5"/>
        <v>0</v>
      </c>
    </row>
    <row r="47" spans="1:8" x14ac:dyDescent="0.3">
      <c r="A47" s="17" t="s">
        <v>50</v>
      </c>
      <c r="B47" s="9">
        <v>3466944515</v>
      </c>
      <c r="C47" s="9">
        <v>20549795.579999998</v>
      </c>
      <c r="D47" s="7">
        <f t="shared" si="6"/>
        <v>3487494310.5799999</v>
      </c>
      <c r="E47" s="9">
        <v>902057191.80999994</v>
      </c>
      <c r="F47" s="9">
        <v>902057191.80999994</v>
      </c>
      <c r="G47" s="7">
        <f t="shared" si="5"/>
        <v>-2564887323.1900001</v>
      </c>
    </row>
    <row r="48" spans="1:8" x14ac:dyDescent="0.3">
      <c r="A48" s="17" t="s">
        <v>51</v>
      </c>
      <c r="B48" s="9">
        <v>0</v>
      </c>
      <c r="C48" s="9">
        <v>0</v>
      </c>
      <c r="D48" s="7">
        <f t="shared" si="6"/>
        <v>0</v>
      </c>
      <c r="E48" s="9">
        <v>0</v>
      </c>
      <c r="F48" s="9">
        <v>0</v>
      </c>
      <c r="G48" s="7">
        <f t="shared" si="5"/>
        <v>0</v>
      </c>
    </row>
    <row r="49" spans="1:7" ht="28.8" x14ac:dyDescent="0.3">
      <c r="A49" s="17" t="s">
        <v>52</v>
      </c>
      <c r="B49" s="9">
        <v>0</v>
      </c>
      <c r="C49" s="9">
        <v>0</v>
      </c>
      <c r="D49" s="7">
        <f t="shared" si="6"/>
        <v>0</v>
      </c>
      <c r="E49" s="9">
        <v>0</v>
      </c>
      <c r="F49" s="9">
        <v>0</v>
      </c>
      <c r="G49" s="7">
        <f t="shared" si="5"/>
        <v>0</v>
      </c>
    </row>
    <row r="50" spans="1:7" x14ac:dyDescent="0.3">
      <c r="A50" s="17" t="s">
        <v>53</v>
      </c>
      <c r="B50" s="9">
        <v>0</v>
      </c>
      <c r="C50" s="9">
        <v>0</v>
      </c>
      <c r="D50" s="7">
        <f t="shared" si="6"/>
        <v>0</v>
      </c>
      <c r="E50" s="9">
        <v>0</v>
      </c>
      <c r="F50" s="9">
        <v>0</v>
      </c>
      <c r="G50" s="7">
        <f t="shared" si="5"/>
        <v>0</v>
      </c>
    </row>
    <row r="51" spans="1:7" x14ac:dyDescent="0.3">
      <c r="A51" s="17" t="s">
        <v>54</v>
      </c>
      <c r="B51" s="9">
        <v>0</v>
      </c>
      <c r="C51" s="9">
        <v>0</v>
      </c>
      <c r="D51" s="7">
        <f t="shared" si="6"/>
        <v>0</v>
      </c>
      <c r="E51" s="9">
        <v>0</v>
      </c>
      <c r="F51" s="9">
        <v>0</v>
      </c>
      <c r="G51" s="7">
        <f t="shared" si="5"/>
        <v>0</v>
      </c>
    </row>
    <row r="52" spans="1:7" ht="28.8" x14ac:dyDescent="0.3">
      <c r="A52" s="18" t="s">
        <v>55</v>
      </c>
      <c r="B52" s="9">
        <v>0</v>
      </c>
      <c r="C52" s="9">
        <v>0</v>
      </c>
      <c r="D52" s="7">
        <f t="shared" si="6"/>
        <v>0</v>
      </c>
      <c r="E52" s="9">
        <v>0</v>
      </c>
      <c r="F52" s="9">
        <v>0</v>
      </c>
      <c r="G52" s="7">
        <f t="shared" si="5"/>
        <v>0</v>
      </c>
    </row>
    <row r="53" spans="1:7" x14ac:dyDescent="0.3">
      <c r="A53" s="11" t="s">
        <v>56</v>
      </c>
      <c r="B53" s="9">
        <v>0</v>
      </c>
      <c r="C53" s="9">
        <v>0</v>
      </c>
      <c r="D53" s="7">
        <f t="shared" si="6"/>
        <v>0</v>
      </c>
      <c r="E53" s="9">
        <v>0</v>
      </c>
      <c r="F53" s="9">
        <v>0</v>
      </c>
      <c r="G53" s="7">
        <f t="shared" si="5"/>
        <v>0</v>
      </c>
    </row>
    <row r="54" spans="1:7" x14ac:dyDescent="0.3">
      <c r="A54" s="6" t="s">
        <v>57</v>
      </c>
      <c r="B54" s="7">
        <f>SUM(B55:B58)</f>
        <v>259202188</v>
      </c>
      <c r="C54" s="7">
        <f>SUM(C55:C58)</f>
        <v>4026259911.3200002</v>
      </c>
      <c r="D54" s="7">
        <f>SUM(D55:D58)</f>
        <v>4285462099.3200002</v>
      </c>
      <c r="E54" s="7">
        <f>SUM(E55:E58)</f>
        <v>2030890184.8</v>
      </c>
      <c r="F54" s="7">
        <f>SUM(F55:F58)</f>
        <v>2030890184.8</v>
      </c>
      <c r="G54" s="7">
        <f t="shared" si="5"/>
        <v>1771687996.8</v>
      </c>
    </row>
    <row r="55" spans="1:7" x14ac:dyDescent="0.3">
      <c r="A55" s="18" t="s">
        <v>58</v>
      </c>
      <c r="B55" s="7">
        <v>0</v>
      </c>
      <c r="C55" s="7">
        <v>0</v>
      </c>
      <c r="D55" s="7">
        <f>B55+C55</f>
        <v>0</v>
      </c>
      <c r="E55" s="7">
        <v>0</v>
      </c>
      <c r="F55" s="7">
        <v>0</v>
      </c>
      <c r="G55" s="7">
        <f t="shared" si="5"/>
        <v>0</v>
      </c>
    </row>
    <row r="56" spans="1:7" x14ac:dyDescent="0.3">
      <c r="A56" s="17" t="s">
        <v>59</v>
      </c>
      <c r="B56" s="7">
        <v>0</v>
      </c>
      <c r="C56" s="7">
        <v>0</v>
      </c>
      <c r="D56" s="7">
        <f>B56+C56</f>
        <v>0</v>
      </c>
      <c r="E56" s="7">
        <v>0</v>
      </c>
      <c r="F56" s="7">
        <v>0</v>
      </c>
      <c r="G56" s="7">
        <f t="shared" si="5"/>
        <v>0</v>
      </c>
    </row>
    <row r="57" spans="1:7" x14ac:dyDescent="0.3">
      <c r="A57" s="17" t="s">
        <v>60</v>
      </c>
      <c r="B57" s="7">
        <v>0</v>
      </c>
      <c r="C57" s="7">
        <v>0</v>
      </c>
      <c r="D57" s="7">
        <f>B57+C57</f>
        <v>0</v>
      </c>
      <c r="E57" s="7">
        <v>0</v>
      </c>
      <c r="F57" s="7">
        <v>0</v>
      </c>
      <c r="G57" s="7">
        <f t="shared" si="5"/>
        <v>0</v>
      </c>
    </row>
    <row r="58" spans="1:7" x14ac:dyDescent="0.3">
      <c r="A58" s="18" t="s">
        <v>61</v>
      </c>
      <c r="B58" s="9">
        <v>259202188</v>
      </c>
      <c r="C58" s="9">
        <v>4026259911.3200002</v>
      </c>
      <c r="D58" s="7">
        <f>B58+C58</f>
        <v>4285462099.3200002</v>
      </c>
      <c r="E58" s="9">
        <v>2030890184.8</v>
      </c>
      <c r="F58" s="9">
        <v>2030890184.8</v>
      </c>
      <c r="G58" s="7">
        <f t="shared" si="5"/>
        <v>1771687996.8</v>
      </c>
    </row>
    <row r="59" spans="1:7" x14ac:dyDescent="0.3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7">
        <f>E60+E61</f>
        <v>0</v>
      </c>
      <c r="F59" s="7">
        <f>F60+F61</f>
        <v>0</v>
      </c>
      <c r="G59" s="7">
        <f t="shared" si="5"/>
        <v>0</v>
      </c>
    </row>
    <row r="60" spans="1:7" x14ac:dyDescent="0.3">
      <c r="A60" s="17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 x14ac:dyDescent="0.3">
      <c r="A61" s="17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 x14ac:dyDescent="0.3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 x14ac:dyDescent="0.3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 x14ac:dyDescent="0.3">
      <c r="A64" s="12"/>
      <c r="B64" s="16"/>
      <c r="C64" s="16"/>
      <c r="D64" s="16"/>
      <c r="E64" s="16"/>
      <c r="F64" s="16"/>
      <c r="G64" s="16"/>
    </row>
    <row r="65" spans="1:7" x14ac:dyDescent="0.3">
      <c r="A65" s="13" t="s">
        <v>67</v>
      </c>
      <c r="B65" s="14">
        <f>B45+B54+B59+B62+B63</f>
        <v>3726146703</v>
      </c>
      <c r="C65" s="14">
        <f>C45+C54+C59+C62+C63</f>
        <v>4046809706.9000001</v>
      </c>
      <c r="D65" s="14">
        <f>D45+D54+D59+D62+D63</f>
        <v>7772956409.8999996</v>
      </c>
      <c r="E65" s="14">
        <f>E45+E54+E59+E62+E63</f>
        <v>2932947376.6099997</v>
      </c>
      <c r="F65" s="14">
        <f>F45+F54+F59+F62+F63</f>
        <v>2932947376.6099997</v>
      </c>
      <c r="G65" s="14">
        <f>F65-B65</f>
        <v>-793199326.39000034</v>
      </c>
    </row>
    <row r="66" spans="1:7" x14ac:dyDescent="0.3">
      <c r="A66" s="12"/>
      <c r="B66" s="16"/>
      <c r="C66" s="16"/>
      <c r="D66" s="16"/>
      <c r="E66" s="16"/>
      <c r="F66" s="16"/>
      <c r="G66" s="16"/>
    </row>
    <row r="67" spans="1:7" x14ac:dyDescent="0.3">
      <c r="A67" s="13" t="s">
        <v>68</v>
      </c>
      <c r="B67" s="14">
        <f t="shared" ref="B67:G67" si="7">B68</f>
        <v>0</v>
      </c>
      <c r="C67" s="14">
        <f t="shared" si="7"/>
        <v>0</v>
      </c>
      <c r="D67" s="14">
        <f t="shared" si="7"/>
        <v>0</v>
      </c>
      <c r="E67" s="14">
        <f t="shared" si="7"/>
        <v>0</v>
      </c>
      <c r="F67" s="14">
        <f t="shared" si="7"/>
        <v>0</v>
      </c>
      <c r="G67" s="14">
        <f t="shared" si="7"/>
        <v>0</v>
      </c>
    </row>
    <row r="68" spans="1:7" x14ac:dyDescent="0.3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 x14ac:dyDescent="0.3">
      <c r="A69" s="12"/>
      <c r="B69" s="16"/>
      <c r="C69" s="16"/>
      <c r="D69" s="16"/>
      <c r="E69" s="16"/>
      <c r="F69" s="16"/>
      <c r="G69" s="16"/>
    </row>
    <row r="70" spans="1:7" x14ac:dyDescent="0.3">
      <c r="A70" s="13" t="s">
        <v>70</v>
      </c>
      <c r="B70" s="14">
        <f t="shared" ref="B70:G70" si="8">B41+B65+B67</f>
        <v>8993649295.4500008</v>
      </c>
      <c r="C70" s="14">
        <f t="shared" si="8"/>
        <v>4256015209.8800001</v>
      </c>
      <c r="D70" s="14">
        <f t="shared" si="8"/>
        <v>13249664505.329998</v>
      </c>
      <c r="E70" s="14">
        <f t="shared" si="8"/>
        <v>4262239094.7199993</v>
      </c>
      <c r="F70" s="14">
        <f t="shared" si="8"/>
        <v>4262239094.7199993</v>
      </c>
      <c r="G70" s="14">
        <f t="shared" si="8"/>
        <v>-4731410200.7300005</v>
      </c>
    </row>
    <row r="71" spans="1:7" x14ac:dyDescent="0.3">
      <c r="A71" s="12"/>
      <c r="B71" s="16"/>
      <c r="C71" s="16"/>
      <c r="D71" s="16"/>
      <c r="E71" s="16"/>
      <c r="F71" s="16"/>
      <c r="G71" s="16"/>
    </row>
    <row r="72" spans="1:7" x14ac:dyDescent="0.3">
      <c r="A72" s="13" t="s">
        <v>71</v>
      </c>
      <c r="B72" s="16"/>
      <c r="C72" s="16"/>
      <c r="D72" s="16"/>
      <c r="E72" s="16"/>
      <c r="F72" s="16"/>
      <c r="G72" s="16"/>
    </row>
    <row r="73" spans="1:7" x14ac:dyDescent="0.3">
      <c r="A73" s="19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28.8" x14ac:dyDescent="0.3">
      <c r="A74" s="19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 x14ac:dyDescent="0.3">
      <c r="A75" s="20" t="s">
        <v>74</v>
      </c>
      <c r="B75" s="14">
        <f t="shared" ref="B75:G75" si="9">B73+B74</f>
        <v>0</v>
      </c>
      <c r="C75" s="14">
        <f t="shared" si="9"/>
        <v>0</v>
      </c>
      <c r="D75" s="14">
        <f t="shared" si="9"/>
        <v>0</v>
      </c>
      <c r="E75" s="14">
        <f t="shared" si="9"/>
        <v>0</v>
      </c>
      <c r="F75" s="14">
        <f t="shared" si="9"/>
        <v>0</v>
      </c>
      <c r="G75" s="14">
        <f t="shared" si="9"/>
        <v>0</v>
      </c>
    </row>
    <row r="76" spans="1:7" x14ac:dyDescent="0.3">
      <c r="A76" s="21"/>
      <c r="B76" s="22"/>
      <c r="C76" s="22"/>
      <c r="D76" s="22"/>
      <c r="E76" s="22"/>
      <c r="F76" s="22"/>
      <c r="G76" s="22"/>
    </row>
    <row r="77" spans="1:7" x14ac:dyDescent="0.3">
      <c r="B77" s="23"/>
      <c r="C77" s="23"/>
      <c r="D77" s="23"/>
      <c r="E77" s="23"/>
      <c r="F77" s="23"/>
      <c r="G77" s="23"/>
    </row>
    <row r="78" spans="1:7" x14ac:dyDescent="0.3">
      <c r="B78" s="23"/>
      <c r="C78" s="23"/>
      <c r="D78" s="23">
        <f>B78+C78</f>
        <v>0</v>
      </c>
      <c r="E78" s="23"/>
      <c r="F78" s="23"/>
      <c r="G78" s="24">
        <f>B78-F78</f>
        <v>0</v>
      </c>
    </row>
    <row r="79" spans="1:7" x14ac:dyDescent="0.3">
      <c r="B79" s="23"/>
      <c r="C79" s="23"/>
      <c r="D79" s="23"/>
      <c r="E79" s="23"/>
      <c r="F79" s="23"/>
      <c r="G79" s="2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2020-07-31T05:38:48Z</cp:lastPrinted>
  <dcterms:created xsi:type="dcterms:W3CDTF">2020-07-31T05:34:38Z</dcterms:created>
  <dcterms:modified xsi:type="dcterms:W3CDTF">2020-07-31T06:55:11Z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