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13" documentId="11_7E636A41D0004A53D623D6541391C391A5BF2BFE" xr6:coauthVersionLast="45" xr6:coauthVersionMax="45" xr10:uidLastSave="{B87399E0-9A91-4D51-946D-BC3E16F517CF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F5" sheetId="8" r:id="rId2"/>
  </sheets>
  <definedNames>
    <definedName name="_xlnm._FilterDatabase" localSheetId="1" hidden="1">'F5'!$B$3:$H$69</definedName>
    <definedName name="_xlnm.Print_Area" localSheetId="1">'F5'!$A$1:$I$70</definedName>
    <definedName name="Print_Area" localSheetId="1">'F5'!$A$1:$I$70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8" l="1"/>
  <c r="G54" i="8"/>
  <c r="D54" i="8"/>
  <c r="E7" i="8"/>
  <c r="D69" i="8" l="1"/>
  <c r="E68" i="8"/>
  <c r="F68" i="8" s="1"/>
  <c r="G68" i="8" s="1"/>
  <c r="H68" i="8" s="1"/>
  <c r="E67" i="8"/>
  <c r="H62" i="8"/>
  <c r="H61" i="8" s="1"/>
  <c r="E62" i="8"/>
  <c r="E61" i="8" s="1"/>
  <c r="G61" i="8"/>
  <c r="F61" i="8"/>
  <c r="D61" i="8"/>
  <c r="C61" i="8"/>
  <c r="H58" i="8"/>
  <c r="E58" i="8"/>
  <c r="H57" i="8"/>
  <c r="E57" i="8"/>
  <c r="H56" i="8"/>
  <c r="E56" i="8"/>
  <c r="H55" i="8"/>
  <c r="E55" i="8"/>
  <c r="E54" i="8" s="1"/>
  <c r="F54" i="8"/>
  <c r="C54" i="8"/>
  <c r="H53" i="8"/>
  <c r="E53" i="8"/>
  <c r="E52" i="8"/>
  <c r="F52" i="8" s="1"/>
  <c r="G52" i="8" s="1"/>
  <c r="H52" i="8" s="1"/>
  <c r="E51" i="8"/>
  <c r="F51" i="8" s="1"/>
  <c r="G51" i="8" s="1"/>
  <c r="H51" i="8" s="1"/>
  <c r="E50" i="8"/>
  <c r="D49" i="8"/>
  <c r="C49" i="8"/>
  <c r="H48" i="8"/>
  <c r="E48" i="8"/>
  <c r="H47" i="8"/>
  <c r="E47" i="8"/>
  <c r="H46" i="8"/>
  <c r="E46" i="8"/>
  <c r="H45" i="8"/>
  <c r="E45" i="8"/>
  <c r="H44" i="8"/>
  <c r="E44" i="8"/>
  <c r="H43" i="8"/>
  <c r="E43" i="8"/>
  <c r="H42" i="8"/>
  <c r="E42" i="8"/>
  <c r="H41" i="8"/>
  <c r="H40" i="8" s="1"/>
  <c r="E41" i="8"/>
  <c r="E40" i="8" s="1"/>
  <c r="G40" i="8"/>
  <c r="F40" i="8"/>
  <c r="D40" i="8"/>
  <c r="C40" i="8"/>
  <c r="E35" i="8"/>
  <c r="E34" i="8"/>
  <c r="E33" i="8" s="1"/>
  <c r="D33" i="8"/>
  <c r="C33" i="8"/>
  <c r="E32" i="8"/>
  <c r="E31" i="8"/>
  <c r="D31" i="8"/>
  <c r="C31" i="8"/>
  <c r="H30" i="8"/>
  <c r="E30" i="8"/>
  <c r="E29" i="8"/>
  <c r="E28" i="8"/>
  <c r="E27" i="8"/>
  <c r="E26" i="8"/>
  <c r="E25" i="8"/>
  <c r="D24" i="8"/>
  <c r="C24" i="8"/>
  <c r="E23" i="8"/>
  <c r="E22" i="8"/>
  <c r="E21" i="8"/>
  <c r="E20" i="8"/>
  <c r="E19" i="8"/>
  <c r="E18" i="8"/>
  <c r="E17" i="8"/>
  <c r="E16" i="8"/>
  <c r="E15" i="8"/>
  <c r="E14" i="8"/>
  <c r="E13" i="8"/>
  <c r="D12" i="8"/>
  <c r="C12" i="8"/>
  <c r="H11" i="8"/>
  <c r="E11" i="8"/>
  <c r="H10" i="8"/>
  <c r="E10" i="8"/>
  <c r="H9" i="8"/>
  <c r="E9" i="8"/>
  <c r="H8" i="8"/>
  <c r="E8" i="8"/>
  <c r="H7" i="8"/>
  <c r="H6" i="8"/>
  <c r="E6" i="8"/>
  <c r="H5" i="8"/>
  <c r="F15" i="8" l="1"/>
  <c r="G15" i="8" s="1"/>
  <c r="H15" i="8" s="1"/>
  <c r="F16" i="8"/>
  <c r="G16" i="8" s="1"/>
  <c r="H16" i="8" s="1"/>
  <c r="F20" i="8"/>
  <c r="G20" i="8"/>
  <c r="H20" i="8" s="1"/>
  <c r="F27" i="8"/>
  <c r="G27" i="8"/>
  <c r="H27" i="8" s="1"/>
  <c r="E49" i="8"/>
  <c r="F50" i="8"/>
  <c r="E69" i="8"/>
  <c r="F67" i="8"/>
  <c r="F23" i="8"/>
  <c r="G23" i="8" s="1"/>
  <c r="H23" i="8" s="1"/>
  <c r="F13" i="8"/>
  <c r="G13" i="8"/>
  <c r="F17" i="8"/>
  <c r="G17" i="8" s="1"/>
  <c r="H17" i="8" s="1"/>
  <c r="F21" i="8"/>
  <c r="G21" i="8"/>
  <c r="H21" i="8" s="1"/>
  <c r="F28" i="8"/>
  <c r="G28" i="8" s="1"/>
  <c r="H28" i="8" s="1"/>
  <c r="F34" i="8"/>
  <c r="G34" i="8"/>
  <c r="F19" i="8"/>
  <c r="G19" i="8" s="1"/>
  <c r="H19" i="8" s="1"/>
  <c r="E24" i="8"/>
  <c r="F26" i="8"/>
  <c r="G26" i="8" s="1"/>
  <c r="H26" i="8" s="1"/>
  <c r="F14" i="8"/>
  <c r="G14" i="8"/>
  <c r="H14" i="8" s="1"/>
  <c r="F18" i="8"/>
  <c r="G18" i="8" s="1"/>
  <c r="H18" i="8" s="1"/>
  <c r="F22" i="8"/>
  <c r="G22" i="8"/>
  <c r="H22" i="8" s="1"/>
  <c r="F25" i="8"/>
  <c r="F29" i="8"/>
  <c r="G29" i="8" s="1"/>
  <c r="H29" i="8" s="1"/>
  <c r="F32" i="8"/>
  <c r="F31" i="8" s="1"/>
  <c r="G32" i="8"/>
  <c r="F35" i="8"/>
  <c r="G35" i="8"/>
  <c r="H35" i="8" s="1"/>
  <c r="D59" i="8"/>
  <c r="C59" i="8"/>
  <c r="H54" i="8"/>
  <c r="E59" i="8"/>
  <c r="D36" i="8"/>
  <c r="E12" i="8"/>
  <c r="E36" i="8" s="1"/>
  <c r="C36" i="8"/>
  <c r="F24" i="8" l="1"/>
  <c r="H34" i="8"/>
  <c r="H33" i="8" s="1"/>
  <c r="G33" i="8"/>
  <c r="H13" i="8"/>
  <c r="H12" i="8" s="1"/>
  <c r="G12" i="8"/>
  <c r="G67" i="8"/>
  <c r="F69" i="8"/>
  <c r="G25" i="8"/>
  <c r="F33" i="8"/>
  <c r="F12" i="8"/>
  <c r="G50" i="8"/>
  <c r="F49" i="8"/>
  <c r="F59" i="8" s="1"/>
  <c r="G31" i="8"/>
  <c r="H32" i="8"/>
  <c r="H31" i="8" s="1"/>
  <c r="D64" i="8"/>
  <c r="C64" i="8"/>
  <c r="E64" i="8"/>
  <c r="G69" i="8" l="1"/>
  <c r="H67" i="8"/>
  <c r="H69" i="8" s="1"/>
  <c r="H25" i="8"/>
  <c r="H24" i="8" s="1"/>
  <c r="H36" i="8" s="1"/>
  <c r="H64" i="8" s="1"/>
  <c r="G24" i="8"/>
  <c r="G36" i="8" s="1"/>
  <c r="H50" i="8"/>
  <c r="H49" i="8" s="1"/>
  <c r="H59" i="8" s="1"/>
  <c r="G49" i="8"/>
  <c r="G59" i="8" s="1"/>
  <c r="F36" i="8"/>
  <c r="F64" i="8" s="1"/>
  <c r="G64" i="8" l="1"/>
  <c r="H37" i="8"/>
</calcChain>
</file>

<file path=xl/sharedStrings.xml><?xml version="1.0" encoding="utf-8"?>
<sst xmlns="http://schemas.openxmlformats.org/spreadsheetml/2006/main" count="73" uniqueCount="73">
  <si>
    <t>Concepto (c)</t>
  </si>
  <si>
    <t>@se6#16</t>
  </si>
  <si>
    <t>Devengado</t>
  </si>
  <si>
    <t>Régimen de Protección Social en Salud del Estado de Guanajuato
Estado Analítico de Ingresos Detallado - LDF
al 30 de Junio de 2019
PESOS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</si>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</sst>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8">
    <xf numFmtId="0" fontId="0" fillId="0" borderId="0" xfId="0"/>
    <xf numFmtId="4" fontId="3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4" fontId="3" fillId="0" borderId="4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0" fontId="1" fillId="2" borderId="0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2" borderId="4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2"/>
    </xf>
    <xf numFmtId="4" fontId="3" fillId="3" borderId="3" xfId="0" applyNumberFormat="1" applyFont="1" applyFill="1" applyBorder="1" applyAlignment="1">
      <alignment vertical="center"/>
    </xf>
    <xf numFmtId="4" fontId="2" fillId="4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5"/>
  </cols>
  <sheetData>
    <row r="1" spans="1:2" x14ac:dyDescent="0.2">
      <c r="A1" s="4"/>
      <c r="B1" s="4"/>
    </row>
    <row r="2020" spans="1:1" x14ac:dyDescent="0.2">
      <c r="A2020" s="6" t="s">
        <v>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70"/>
  <sheetViews>
    <sheetView showGridLines="0" tabSelected="1" zoomScale="85" zoomScaleNormal="85" workbookViewId="0">
      <selection activeCell="D72" sqref="D72"/>
    </sheetView>
  </sheetViews>
  <sheetFormatPr baseColWidth="10" defaultColWidth="12" defaultRowHeight="11.25" x14ac:dyDescent="0.2"/>
  <cols>
    <col min="1" max="1" width="12" style="3"/>
    <col min="2" max="2" width="90.83203125" style="3" customWidth="1"/>
    <col min="3" max="3" width="20.83203125" style="3" bestFit="1" customWidth="1"/>
    <col min="4" max="4" width="22.5" style="3" bestFit="1" customWidth="1"/>
    <col min="5" max="5" width="19.33203125" style="3" bestFit="1" customWidth="1"/>
    <col min="6" max="6" width="19.1640625" style="3" bestFit="1" customWidth="1"/>
    <col min="7" max="7" width="16.83203125" style="3" customWidth="1"/>
    <col min="8" max="8" width="21.5" style="3" bestFit="1" customWidth="1"/>
    <col min="9" max="16384" width="12" style="3"/>
  </cols>
  <sheetData>
    <row r="1" spans="2:8" ht="45.95" customHeight="1" x14ac:dyDescent="0.2">
      <c r="B1" s="26" t="s">
        <v>3</v>
      </c>
      <c r="C1" s="24"/>
      <c r="D1" s="24"/>
      <c r="E1" s="24"/>
      <c r="F1" s="24"/>
      <c r="G1" s="24"/>
      <c r="H1" s="25"/>
    </row>
    <row r="2" spans="2:8" x14ac:dyDescent="0.2">
      <c r="B2" s="10"/>
      <c r="C2" s="27" t="s">
        <v>4</v>
      </c>
      <c r="D2" s="27"/>
      <c r="E2" s="27"/>
      <c r="F2" s="27"/>
      <c r="G2" s="27"/>
      <c r="H2" s="11"/>
    </row>
    <row r="3" spans="2:8" ht="22.5" x14ac:dyDescent="0.2">
      <c r="B3" s="12" t="s">
        <v>0</v>
      </c>
      <c r="C3" s="13" t="s">
        <v>5</v>
      </c>
      <c r="D3" s="8" t="s">
        <v>6</v>
      </c>
      <c r="E3" s="13" t="s">
        <v>7</v>
      </c>
      <c r="F3" s="13" t="s">
        <v>2</v>
      </c>
      <c r="G3" s="13" t="s">
        <v>8</v>
      </c>
      <c r="H3" s="12" t="s">
        <v>9</v>
      </c>
    </row>
    <row r="4" spans="2:8" x14ac:dyDescent="0.2">
      <c r="B4" s="14" t="s">
        <v>10</v>
      </c>
      <c r="C4" s="2"/>
      <c r="D4" s="2"/>
      <c r="E4" s="2"/>
      <c r="F4" s="2"/>
      <c r="G4" s="2"/>
      <c r="H4" s="2"/>
    </row>
    <row r="5" spans="2:8" x14ac:dyDescent="0.2">
      <c r="B5" s="15" t="s">
        <v>11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f>G5-C5</f>
        <v>0</v>
      </c>
    </row>
    <row r="6" spans="2:8" x14ac:dyDescent="0.2">
      <c r="B6" s="15" t="s">
        <v>12</v>
      </c>
      <c r="C6" s="2">
        <v>0</v>
      </c>
      <c r="D6" s="2">
        <v>0</v>
      </c>
      <c r="E6" s="2">
        <f t="shared" ref="E6:G35" si="0">C6+D6</f>
        <v>0</v>
      </c>
      <c r="F6" s="2">
        <v>0</v>
      </c>
      <c r="G6" s="2">
        <v>0</v>
      </c>
      <c r="H6" s="2">
        <f t="shared" ref="H6:H11" si="1">G6-C6</f>
        <v>0</v>
      </c>
    </row>
    <row r="7" spans="2:8" x14ac:dyDescent="0.2">
      <c r="B7" s="15" t="s">
        <v>13</v>
      </c>
      <c r="C7" s="23">
        <v>0</v>
      </c>
      <c r="D7" s="23">
        <v>0</v>
      </c>
      <c r="E7" s="23">
        <f t="shared" ref="E7" si="2">C7+D7</f>
        <v>0</v>
      </c>
      <c r="F7" s="23">
        <v>0</v>
      </c>
      <c r="G7" s="23">
        <v>0</v>
      </c>
      <c r="H7" s="2">
        <f t="shared" si="1"/>
        <v>0</v>
      </c>
    </row>
    <row r="8" spans="2:8" x14ac:dyDescent="0.2">
      <c r="B8" s="15" t="s">
        <v>14</v>
      </c>
      <c r="C8" s="2">
        <v>0</v>
      </c>
      <c r="D8" s="2">
        <v>0</v>
      </c>
      <c r="E8" s="2">
        <f t="shared" si="0"/>
        <v>0</v>
      </c>
      <c r="F8" s="2">
        <v>0</v>
      </c>
      <c r="G8" s="2">
        <v>0</v>
      </c>
      <c r="H8" s="2">
        <f t="shared" si="1"/>
        <v>0</v>
      </c>
    </row>
    <row r="9" spans="2:8" x14ac:dyDescent="0.2">
      <c r="B9" s="15" t="s">
        <v>15</v>
      </c>
      <c r="C9" s="2">
        <v>0</v>
      </c>
      <c r="D9" s="2">
        <v>0</v>
      </c>
      <c r="E9" s="2">
        <f t="shared" si="0"/>
        <v>0</v>
      </c>
      <c r="F9" s="2">
        <v>0</v>
      </c>
      <c r="G9" s="2">
        <v>0</v>
      </c>
      <c r="H9" s="2">
        <f t="shared" si="1"/>
        <v>0</v>
      </c>
    </row>
    <row r="10" spans="2:8" x14ac:dyDescent="0.2">
      <c r="B10" s="15" t="s">
        <v>16</v>
      </c>
      <c r="C10" s="2">
        <v>0</v>
      </c>
      <c r="D10" s="2">
        <v>0</v>
      </c>
      <c r="E10" s="2">
        <f t="shared" si="0"/>
        <v>0</v>
      </c>
      <c r="F10" s="2">
        <v>0</v>
      </c>
      <c r="G10" s="2">
        <v>0</v>
      </c>
      <c r="H10" s="2">
        <f t="shared" si="1"/>
        <v>0</v>
      </c>
    </row>
    <row r="11" spans="2:8" x14ac:dyDescent="0.2">
      <c r="B11" s="15" t="s">
        <v>17</v>
      </c>
      <c r="C11" s="2">
        <v>12235311</v>
      </c>
      <c r="D11" s="2">
        <v>83361196.400000006</v>
      </c>
      <c r="E11" s="2">
        <f t="shared" si="0"/>
        <v>95596507.400000006</v>
      </c>
      <c r="F11" s="2">
        <v>18885705.969999999</v>
      </c>
      <c r="G11" s="2">
        <v>18885705.969999999</v>
      </c>
      <c r="H11" s="2">
        <f t="shared" si="1"/>
        <v>6650394.9699999988</v>
      </c>
    </row>
    <row r="12" spans="2:8" x14ac:dyDescent="0.2">
      <c r="B12" s="15" t="s">
        <v>18</v>
      </c>
      <c r="C12" s="2">
        <f>SUM(C13:C23)</f>
        <v>0</v>
      </c>
      <c r="D12" s="2">
        <f t="shared" ref="D12:H12" si="3">SUM(D13:D23)</f>
        <v>0</v>
      </c>
      <c r="E12" s="2">
        <f t="shared" si="3"/>
        <v>0</v>
      </c>
      <c r="F12" s="2">
        <f t="shared" si="3"/>
        <v>0</v>
      </c>
      <c r="G12" s="2">
        <f t="shared" si="3"/>
        <v>0</v>
      </c>
      <c r="H12" s="2">
        <f t="shared" si="3"/>
        <v>0</v>
      </c>
    </row>
    <row r="13" spans="2:8" x14ac:dyDescent="0.2">
      <c r="B13" s="16" t="s">
        <v>19</v>
      </c>
      <c r="C13" s="2">
        <v>0</v>
      </c>
      <c r="D13" s="23">
        <v>0</v>
      </c>
      <c r="E13" s="2">
        <f t="shared" si="0"/>
        <v>0</v>
      </c>
      <c r="F13" s="23">
        <f t="shared" si="0"/>
        <v>0</v>
      </c>
      <c r="G13" s="23">
        <f t="shared" si="0"/>
        <v>0</v>
      </c>
      <c r="H13" s="2">
        <f t="shared" ref="H13:H23" si="4">G13-C13</f>
        <v>0</v>
      </c>
    </row>
    <row r="14" spans="2:8" x14ac:dyDescent="0.2">
      <c r="B14" s="16" t="s">
        <v>20</v>
      </c>
      <c r="C14" s="23">
        <v>0</v>
      </c>
      <c r="D14" s="23">
        <v>0</v>
      </c>
      <c r="E14" s="2">
        <f t="shared" si="0"/>
        <v>0</v>
      </c>
      <c r="F14" s="23">
        <f t="shared" si="0"/>
        <v>0</v>
      </c>
      <c r="G14" s="23">
        <f t="shared" si="0"/>
        <v>0</v>
      </c>
      <c r="H14" s="2">
        <f t="shared" si="4"/>
        <v>0</v>
      </c>
    </row>
    <row r="15" spans="2:8" x14ac:dyDescent="0.2">
      <c r="B15" s="16" t="s">
        <v>21</v>
      </c>
      <c r="C15" s="23">
        <v>0</v>
      </c>
      <c r="D15" s="23">
        <v>0</v>
      </c>
      <c r="E15" s="2">
        <f t="shared" si="0"/>
        <v>0</v>
      </c>
      <c r="F15" s="23">
        <f t="shared" si="0"/>
        <v>0</v>
      </c>
      <c r="G15" s="23">
        <f t="shared" si="0"/>
        <v>0</v>
      </c>
      <c r="H15" s="2">
        <f t="shared" si="4"/>
        <v>0</v>
      </c>
    </row>
    <row r="16" spans="2:8" x14ac:dyDescent="0.2">
      <c r="B16" s="16" t="s">
        <v>22</v>
      </c>
      <c r="C16" s="23">
        <v>0</v>
      </c>
      <c r="D16" s="23">
        <v>0</v>
      </c>
      <c r="E16" s="2">
        <f t="shared" si="0"/>
        <v>0</v>
      </c>
      <c r="F16" s="23">
        <f t="shared" si="0"/>
        <v>0</v>
      </c>
      <c r="G16" s="23">
        <f t="shared" si="0"/>
        <v>0</v>
      </c>
      <c r="H16" s="2">
        <f t="shared" si="4"/>
        <v>0</v>
      </c>
    </row>
    <row r="17" spans="2:8" x14ac:dyDescent="0.2">
      <c r="B17" s="16" t="s">
        <v>23</v>
      </c>
      <c r="C17" s="23">
        <v>0</v>
      </c>
      <c r="D17" s="23">
        <v>0</v>
      </c>
      <c r="E17" s="2">
        <f t="shared" si="0"/>
        <v>0</v>
      </c>
      <c r="F17" s="23">
        <f t="shared" si="0"/>
        <v>0</v>
      </c>
      <c r="G17" s="23">
        <f t="shared" si="0"/>
        <v>0</v>
      </c>
      <c r="H17" s="2">
        <f t="shared" si="4"/>
        <v>0</v>
      </c>
    </row>
    <row r="18" spans="2:8" x14ac:dyDescent="0.2">
      <c r="B18" s="16" t="s">
        <v>24</v>
      </c>
      <c r="C18" s="23">
        <v>0</v>
      </c>
      <c r="D18" s="23">
        <v>0</v>
      </c>
      <c r="E18" s="2">
        <f t="shared" si="0"/>
        <v>0</v>
      </c>
      <c r="F18" s="23">
        <f t="shared" si="0"/>
        <v>0</v>
      </c>
      <c r="G18" s="23">
        <f t="shared" si="0"/>
        <v>0</v>
      </c>
      <c r="H18" s="2">
        <f t="shared" si="4"/>
        <v>0</v>
      </c>
    </row>
    <row r="19" spans="2:8" x14ac:dyDescent="0.2">
      <c r="B19" s="16" t="s">
        <v>25</v>
      </c>
      <c r="C19" s="23">
        <v>0</v>
      </c>
      <c r="D19" s="23">
        <v>0</v>
      </c>
      <c r="E19" s="2">
        <f t="shared" si="0"/>
        <v>0</v>
      </c>
      <c r="F19" s="23">
        <f t="shared" si="0"/>
        <v>0</v>
      </c>
      <c r="G19" s="23">
        <f t="shared" si="0"/>
        <v>0</v>
      </c>
      <c r="H19" s="2">
        <f t="shared" si="4"/>
        <v>0</v>
      </c>
    </row>
    <row r="20" spans="2:8" x14ac:dyDescent="0.2">
      <c r="B20" s="16" t="s">
        <v>26</v>
      </c>
      <c r="C20" s="23">
        <v>0</v>
      </c>
      <c r="D20" s="23">
        <v>0</v>
      </c>
      <c r="E20" s="2">
        <f t="shared" si="0"/>
        <v>0</v>
      </c>
      <c r="F20" s="23">
        <f t="shared" si="0"/>
        <v>0</v>
      </c>
      <c r="G20" s="23">
        <f t="shared" si="0"/>
        <v>0</v>
      </c>
      <c r="H20" s="2">
        <f t="shared" si="4"/>
        <v>0</v>
      </c>
    </row>
    <row r="21" spans="2:8" x14ac:dyDescent="0.2">
      <c r="B21" s="16" t="s">
        <v>27</v>
      </c>
      <c r="C21" s="23">
        <v>0</v>
      </c>
      <c r="D21" s="23">
        <v>0</v>
      </c>
      <c r="E21" s="2">
        <f t="shared" si="0"/>
        <v>0</v>
      </c>
      <c r="F21" s="23">
        <f t="shared" si="0"/>
        <v>0</v>
      </c>
      <c r="G21" s="23">
        <f t="shared" si="0"/>
        <v>0</v>
      </c>
      <c r="H21" s="2">
        <f t="shared" si="4"/>
        <v>0</v>
      </c>
    </row>
    <row r="22" spans="2:8" x14ac:dyDescent="0.2">
      <c r="B22" s="16" t="s">
        <v>28</v>
      </c>
      <c r="C22" s="23">
        <v>0</v>
      </c>
      <c r="D22" s="23">
        <v>0</v>
      </c>
      <c r="E22" s="2">
        <f t="shared" si="0"/>
        <v>0</v>
      </c>
      <c r="F22" s="23">
        <f t="shared" si="0"/>
        <v>0</v>
      </c>
      <c r="G22" s="23">
        <f t="shared" si="0"/>
        <v>0</v>
      </c>
      <c r="H22" s="2">
        <f t="shared" si="4"/>
        <v>0</v>
      </c>
    </row>
    <row r="23" spans="2:8" x14ac:dyDescent="0.2">
      <c r="B23" s="16" t="s">
        <v>29</v>
      </c>
      <c r="C23" s="23">
        <v>0</v>
      </c>
      <c r="D23" s="23">
        <v>0</v>
      </c>
      <c r="E23" s="2">
        <f t="shared" si="0"/>
        <v>0</v>
      </c>
      <c r="F23" s="23">
        <f t="shared" si="0"/>
        <v>0</v>
      </c>
      <c r="G23" s="23">
        <f t="shared" si="0"/>
        <v>0</v>
      </c>
      <c r="H23" s="2">
        <f t="shared" si="4"/>
        <v>0</v>
      </c>
    </row>
    <row r="24" spans="2:8" x14ac:dyDescent="0.2">
      <c r="B24" s="15" t="s">
        <v>30</v>
      </c>
      <c r="C24" s="2">
        <f>SUM(C25:C29)</f>
        <v>0</v>
      </c>
      <c r="D24" s="2">
        <f t="shared" ref="D24:H24" si="5">SUM(D25:D29)</f>
        <v>0</v>
      </c>
      <c r="E24" s="2">
        <f t="shared" si="5"/>
        <v>0</v>
      </c>
      <c r="F24" s="2">
        <f t="shared" si="5"/>
        <v>0</v>
      </c>
      <c r="G24" s="2">
        <f t="shared" si="5"/>
        <v>0</v>
      </c>
      <c r="H24" s="2">
        <f t="shared" si="5"/>
        <v>0</v>
      </c>
    </row>
    <row r="25" spans="2:8" x14ac:dyDescent="0.2">
      <c r="B25" s="16" t="s">
        <v>31</v>
      </c>
      <c r="C25" s="2">
        <v>0</v>
      </c>
      <c r="D25" s="23">
        <v>0</v>
      </c>
      <c r="E25" s="2">
        <f t="shared" si="0"/>
        <v>0</v>
      </c>
      <c r="F25" s="23">
        <f t="shared" si="0"/>
        <v>0</v>
      </c>
      <c r="G25" s="23">
        <f t="shared" si="0"/>
        <v>0</v>
      </c>
      <c r="H25" s="2">
        <f t="shared" ref="H25:H30" si="6">G25-C25</f>
        <v>0</v>
      </c>
    </row>
    <row r="26" spans="2:8" x14ac:dyDescent="0.2">
      <c r="B26" s="16" t="s">
        <v>32</v>
      </c>
      <c r="C26" s="23">
        <v>0</v>
      </c>
      <c r="D26" s="23">
        <v>0</v>
      </c>
      <c r="E26" s="2">
        <f t="shared" si="0"/>
        <v>0</v>
      </c>
      <c r="F26" s="23">
        <f t="shared" si="0"/>
        <v>0</v>
      </c>
      <c r="G26" s="23">
        <f t="shared" si="0"/>
        <v>0</v>
      </c>
      <c r="H26" s="2">
        <f t="shared" si="6"/>
        <v>0</v>
      </c>
    </row>
    <row r="27" spans="2:8" x14ac:dyDescent="0.2">
      <c r="B27" s="16" t="s">
        <v>33</v>
      </c>
      <c r="C27" s="23">
        <v>0</v>
      </c>
      <c r="D27" s="23">
        <v>0</v>
      </c>
      <c r="E27" s="2">
        <f t="shared" si="0"/>
        <v>0</v>
      </c>
      <c r="F27" s="23">
        <f t="shared" si="0"/>
        <v>0</v>
      </c>
      <c r="G27" s="23">
        <f t="shared" si="0"/>
        <v>0</v>
      </c>
      <c r="H27" s="2">
        <f t="shared" si="6"/>
        <v>0</v>
      </c>
    </row>
    <row r="28" spans="2:8" x14ac:dyDescent="0.2">
      <c r="B28" s="16" t="s">
        <v>34</v>
      </c>
      <c r="C28" s="23">
        <v>0</v>
      </c>
      <c r="D28" s="23">
        <v>0</v>
      </c>
      <c r="E28" s="2">
        <f t="shared" si="0"/>
        <v>0</v>
      </c>
      <c r="F28" s="23">
        <f t="shared" si="0"/>
        <v>0</v>
      </c>
      <c r="G28" s="23">
        <f t="shared" si="0"/>
        <v>0</v>
      </c>
      <c r="H28" s="2">
        <f t="shared" si="6"/>
        <v>0</v>
      </c>
    </row>
    <row r="29" spans="2:8" x14ac:dyDescent="0.2">
      <c r="B29" s="16" t="s">
        <v>35</v>
      </c>
      <c r="C29" s="23">
        <v>0</v>
      </c>
      <c r="D29" s="23">
        <v>0</v>
      </c>
      <c r="E29" s="2">
        <f t="shared" si="0"/>
        <v>0</v>
      </c>
      <c r="F29" s="23">
        <f t="shared" si="0"/>
        <v>0</v>
      </c>
      <c r="G29" s="23">
        <f t="shared" si="0"/>
        <v>0</v>
      </c>
      <c r="H29" s="2">
        <f t="shared" si="6"/>
        <v>0</v>
      </c>
    </row>
    <row r="30" spans="2:8" x14ac:dyDescent="0.2">
      <c r="B30" s="15" t="s">
        <v>36</v>
      </c>
      <c r="C30" s="2">
        <v>3384864</v>
      </c>
      <c r="D30" s="2">
        <v>528187816.19999999</v>
      </c>
      <c r="E30" s="2">
        <f t="shared" si="0"/>
        <v>531572680.19999999</v>
      </c>
      <c r="F30" s="2">
        <v>266331548.12</v>
      </c>
      <c r="G30" s="2">
        <v>266331548.12</v>
      </c>
      <c r="H30" s="2">
        <f t="shared" si="6"/>
        <v>262946684.12</v>
      </c>
    </row>
    <row r="31" spans="2:8" x14ac:dyDescent="0.2">
      <c r="B31" s="15" t="s">
        <v>37</v>
      </c>
      <c r="C31" s="2">
        <f>SUM(C32)</f>
        <v>0</v>
      </c>
      <c r="D31" s="2">
        <f t="shared" ref="D31:H31" si="7">SUM(D32)</f>
        <v>0</v>
      </c>
      <c r="E31" s="2">
        <f t="shared" si="7"/>
        <v>0</v>
      </c>
      <c r="F31" s="2">
        <f t="shared" si="7"/>
        <v>0</v>
      </c>
      <c r="G31" s="23">
        <f t="shared" si="7"/>
        <v>0</v>
      </c>
      <c r="H31" s="2">
        <f t="shared" si="7"/>
        <v>0</v>
      </c>
    </row>
    <row r="32" spans="2:8" x14ac:dyDescent="0.2">
      <c r="B32" s="16" t="s">
        <v>38</v>
      </c>
      <c r="C32" s="2">
        <v>0</v>
      </c>
      <c r="D32" s="2">
        <v>0</v>
      </c>
      <c r="E32" s="2">
        <f t="shared" si="0"/>
        <v>0</v>
      </c>
      <c r="F32" s="23">
        <f t="shared" si="0"/>
        <v>0</v>
      </c>
      <c r="G32" s="23">
        <f t="shared" si="0"/>
        <v>0</v>
      </c>
      <c r="H32" s="2">
        <f>G32-C32</f>
        <v>0</v>
      </c>
    </row>
    <row r="33" spans="2:8" x14ac:dyDescent="0.2">
      <c r="B33" s="15" t="s">
        <v>39</v>
      </c>
      <c r="C33" s="2">
        <f>SUM(C34:C35)</f>
        <v>0</v>
      </c>
      <c r="D33" s="2">
        <f t="shared" ref="D33:H33" si="8">SUM(D34:D35)</f>
        <v>0</v>
      </c>
      <c r="E33" s="2">
        <f t="shared" si="8"/>
        <v>0</v>
      </c>
      <c r="F33" s="23">
        <f t="shared" ref="F33" si="9">SUM(F34:F35)</f>
        <v>0</v>
      </c>
      <c r="G33" s="2">
        <f t="shared" si="8"/>
        <v>0</v>
      </c>
      <c r="H33" s="2">
        <f t="shared" si="8"/>
        <v>0</v>
      </c>
    </row>
    <row r="34" spans="2:8" x14ac:dyDescent="0.2">
      <c r="B34" s="16" t="s">
        <v>40</v>
      </c>
      <c r="C34" s="2">
        <v>0</v>
      </c>
      <c r="D34" s="2">
        <v>0</v>
      </c>
      <c r="E34" s="2">
        <f t="shared" si="0"/>
        <v>0</v>
      </c>
      <c r="F34" s="23">
        <f t="shared" si="0"/>
        <v>0</v>
      </c>
      <c r="G34" s="23">
        <f t="shared" si="0"/>
        <v>0</v>
      </c>
      <c r="H34" s="2">
        <f t="shared" ref="H34:H35" si="10">G34-C34</f>
        <v>0</v>
      </c>
    </row>
    <row r="35" spans="2:8" x14ac:dyDescent="0.2">
      <c r="B35" s="16" t="s">
        <v>41</v>
      </c>
      <c r="C35" s="2">
        <v>0</v>
      </c>
      <c r="D35" s="2">
        <v>0</v>
      </c>
      <c r="E35" s="2">
        <f t="shared" si="0"/>
        <v>0</v>
      </c>
      <c r="F35" s="23">
        <f t="shared" si="0"/>
        <v>0</v>
      </c>
      <c r="G35" s="23">
        <f t="shared" si="0"/>
        <v>0</v>
      </c>
      <c r="H35" s="2">
        <f t="shared" si="10"/>
        <v>0</v>
      </c>
    </row>
    <row r="36" spans="2:8" x14ac:dyDescent="0.2">
      <c r="B36" s="14" t="s">
        <v>42</v>
      </c>
      <c r="C36" s="17">
        <f t="shared" ref="C36:H36" si="11">SUM(C5:C12)+C24+C30+C31+C33</f>
        <v>15620175</v>
      </c>
      <c r="D36" s="17">
        <f t="shared" si="11"/>
        <v>611549012.60000002</v>
      </c>
      <c r="E36" s="17">
        <f t="shared" si="11"/>
        <v>627169187.60000002</v>
      </c>
      <c r="F36" s="17">
        <f t="shared" si="11"/>
        <v>285217254.09000003</v>
      </c>
      <c r="G36" s="17">
        <f t="shared" si="11"/>
        <v>285217254.09000003</v>
      </c>
      <c r="H36" s="17">
        <f t="shared" si="11"/>
        <v>269597079.09000003</v>
      </c>
    </row>
    <row r="37" spans="2:8" x14ac:dyDescent="0.2">
      <c r="B37" s="14" t="s">
        <v>43</v>
      </c>
      <c r="C37" s="18"/>
      <c r="D37" s="18"/>
      <c r="E37" s="18"/>
      <c r="F37" s="18"/>
      <c r="G37" s="18"/>
      <c r="H37" s="1">
        <f>IF((G36-C36)&lt;0,0,(G36-C36))</f>
        <v>269597079.09000003</v>
      </c>
    </row>
    <row r="38" spans="2:8" ht="5.0999999999999996" customHeight="1" x14ac:dyDescent="0.2">
      <c r="B38" s="19"/>
      <c r="C38" s="2"/>
      <c r="D38" s="2"/>
      <c r="E38" s="2"/>
      <c r="F38" s="2"/>
      <c r="G38" s="2"/>
      <c r="H38" s="2"/>
    </row>
    <row r="39" spans="2:8" x14ac:dyDescent="0.2">
      <c r="B39" s="14" t="s">
        <v>44</v>
      </c>
      <c r="C39" s="2"/>
      <c r="D39" s="2"/>
      <c r="E39" s="2"/>
      <c r="F39" s="2"/>
      <c r="G39" s="2"/>
      <c r="H39" s="2"/>
    </row>
    <row r="40" spans="2:8" x14ac:dyDescent="0.2">
      <c r="B40" s="15" t="s">
        <v>45</v>
      </c>
      <c r="C40" s="2">
        <f>SUM(C41:C48)</f>
        <v>0</v>
      </c>
      <c r="D40" s="2">
        <f t="shared" ref="D40:H40" si="12">SUM(D41:D48)</f>
        <v>0</v>
      </c>
      <c r="E40" s="2">
        <f t="shared" si="12"/>
        <v>0</v>
      </c>
      <c r="F40" s="2">
        <f t="shared" si="12"/>
        <v>0</v>
      </c>
      <c r="G40" s="2">
        <f t="shared" si="12"/>
        <v>0</v>
      </c>
      <c r="H40" s="2">
        <f t="shared" si="12"/>
        <v>0</v>
      </c>
    </row>
    <row r="41" spans="2:8" x14ac:dyDescent="0.2">
      <c r="B41" s="16" t="s">
        <v>46</v>
      </c>
      <c r="C41" s="2">
        <v>0</v>
      </c>
      <c r="D41" s="2">
        <v>0</v>
      </c>
      <c r="E41" s="2">
        <f t="shared" ref="E41:E48" si="13">C41+D41</f>
        <v>0</v>
      </c>
      <c r="F41" s="2">
        <v>0</v>
      </c>
      <c r="G41" s="2">
        <v>0</v>
      </c>
      <c r="H41" s="2">
        <f t="shared" ref="H41:H48" si="14">G41-C41</f>
        <v>0</v>
      </c>
    </row>
    <row r="42" spans="2:8" x14ac:dyDescent="0.2">
      <c r="B42" s="16" t="s">
        <v>47</v>
      </c>
      <c r="C42" s="2">
        <v>0</v>
      </c>
      <c r="D42" s="2">
        <v>0</v>
      </c>
      <c r="E42" s="2">
        <f t="shared" si="13"/>
        <v>0</v>
      </c>
      <c r="F42" s="2">
        <v>0</v>
      </c>
      <c r="G42" s="2">
        <v>0</v>
      </c>
      <c r="H42" s="2">
        <f t="shared" si="14"/>
        <v>0</v>
      </c>
    </row>
    <row r="43" spans="2:8" x14ac:dyDescent="0.2">
      <c r="B43" s="16" t="s">
        <v>48</v>
      </c>
      <c r="C43" s="2">
        <v>0</v>
      </c>
      <c r="D43" s="2">
        <v>0</v>
      </c>
      <c r="E43" s="2">
        <f t="shared" si="13"/>
        <v>0</v>
      </c>
      <c r="F43" s="2">
        <v>0</v>
      </c>
      <c r="G43" s="2">
        <v>0</v>
      </c>
      <c r="H43" s="2">
        <f t="shared" si="14"/>
        <v>0</v>
      </c>
    </row>
    <row r="44" spans="2:8" ht="22.5" x14ac:dyDescent="0.2">
      <c r="B44" s="20" t="s">
        <v>49</v>
      </c>
      <c r="C44" s="2">
        <v>0</v>
      </c>
      <c r="D44" s="2">
        <v>0</v>
      </c>
      <c r="E44" s="2">
        <f t="shared" si="13"/>
        <v>0</v>
      </c>
      <c r="F44" s="2">
        <v>0</v>
      </c>
      <c r="G44" s="2">
        <v>0</v>
      </c>
      <c r="H44" s="2">
        <f t="shared" si="14"/>
        <v>0</v>
      </c>
    </row>
    <row r="45" spans="2:8" x14ac:dyDescent="0.2">
      <c r="B45" s="16" t="s">
        <v>50</v>
      </c>
      <c r="C45" s="2">
        <v>0</v>
      </c>
      <c r="D45" s="2">
        <v>0</v>
      </c>
      <c r="E45" s="2">
        <f t="shared" si="13"/>
        <v>0</v>
      </c>
      <c r="F45" s="2">
        <v>0</v>
      </c>
      <c r="G45" s="2">
        <v>0</v>
      </c>
      <c r="H45" s="2">
        <f t="shared" si="14"/>
        <v>0</v>
      </c>
    </row>
    <row r="46" spans="2:8" x14ac:dyDescent="0.2">
      <c r="B46" s="16" t="s">
        <v>51</v>
      </c>
      <c r="C46" s="2">
        <v>0</v>
      </c>
      <c r="D46" s="2">
        <v>0</v>
      </c>
      <c r="E46" s="2">
        <f t="shared" si="13"/>
        <v>0</v>
      </c>
      <c r="F46" s="2">
        <v>0</v>
      </c>
      <c r="G46" s="2">
        <v>0</v>
      </c>
      <c r="H46" s="2">
        <f t="shared" si="14"/>
        <v>0</v>
      </c>
    </row>
    <row r="47" spans="2:8" x14ac:dyDescent="0.2">
      <c r="B47" s="16" t="s">
        <v>52</v>
      </c>
      <c r="C47" s="2">
        <v>0</v>
      </c>
      <c r="D47" s="2">
        <v>0</v>
      </c>
      <c r="E47" s="2">
        <f t="shared" si="13"/>
        <v>0</v>
      </c>
      <c r="F47" s="2">
        <v>0</v>
      </c>
      <c r="G47" s="2">
        <v>0</v>
      </c>
      <c r="H47" s="2">
        <f t="shared" si="14"/>
        <v>0</v>
      </c>
    </row>
    <row r="48" spans="2:8" x14ac:dyDescent="0.2">
      <c r="B48" s="16" t="s">
        <v>53</v>
      </c>
      <c r="C48" s="2">
        <v>0</v>
      </c>
      <c r="D48" s="2">
        <v>0</v>
      </c>
      <c r="E48" s="2">
        <f t="shared" si="13"/>
        <v>0</v>
      </c>
      <c r="F48" s="2">
        <v>0</v>
      </c>
      <c r="G48" s="2">
        <v>0</v>
      </c>
      <c r="H48" s="2">
        <f t="shared" si="14"/>
        <v>0</v>
      </c>
    </row>
    <row r="49" spans="2:8" x14ac:dyDescent="0.2">
      <c r="B49" s="15" t="s">
        <v>54</v>
      </c>
      <c r="C49" s="2">
        <f>SUM(C50:C53)</f>
        <v>4322284793</v>
      </c>
      <c r="D49" s="2">
        <f t="shared" ref="D49:H49" si="15">SUM(D50:D53)</f>
        <v>154596533.69</v>
      </c>
      <c r="E49" s="2">
        <f t="shared" si="15"/>
        <v>4476881326.6899996</v>
      </c>
      <c r="F49" s="2">
        <f t="shared" si="15"/>
        <v>1837393781.1400001</v>
      </c>
      <c r="G49" s="2">
        <f t="shared" si="15"/>
        <v>1837393781.1400001</v>
      </c>
      <c r="H49" s="2">
        <f t="shared" si="15"/>
        <v>-2484891011.8599997</v>
      </c>
    </row>
    <row r="50" spans="2:8" x14ac:dyDescent="0.2">
      <c r="B50" s="16" t="s">
        <v>55</v>
      </c>
      <c r="C50" s="2">
        <v>0</v>
      </c>
      <c r="D50" s="23">
        <v>0</v>
      </c>
      <c r="E50" s="2">
        <f t="shared" ref="E50:E53" si="16">C50+D50</f>
        <v>0</v>
      </c>
      <c r="F50" s="23">
        <f t="shared" ref="F50:F52" si="17">D50+E50</f>
        <v>0</v>
      </c>
      <c r="G50" s="23">
        <f t="shared" ref="G50:G52" si="18">E50+F50</f>
        <v>0</v>
      </c>
      <c r="H50" s="2">
        <f t="shared" ref="H50:H53" si="19">G50-C50</f>
        <v>0</v>
      </c>
    </row>
    <row r="51" spans="2:8" x14ac:dyDescent="0.2">
      <c r="B51" s="16" t="s">
        <v>56</v>
      </c>
      <c r="C51" s="2">
        <v>0</v>
      </c>
      <c r="D51" s="23">
        <v>0</v>
      </c>
      <c r="E51" s="2">
        <f t="shared" si="16"/>
        <v>0</v>
      </c>
      <c r="F51" s="23">
        <f t="shared" si="17"/>
        <v>0</v>
      </c>
      <c r="G51" s="23">
        <f t="shared" si="18"/>
        <v>0</v>
      </c>
      <c r="H51" s="2">
        <f t="shared" si="19"/>
        <v>0</v>
      </c>
    </row>
    <row r="52" spans="2:8" x14ac:dyDescent="0.2">
      <c r="B52" s="16" t="s">
        <v>57</v>
      </c>
      <c r="C52" s="2">
        <v>0</v>
      </c>
      <c r="D52" s="23">
        <v>0</v>
      </c>
      <c r="E52" s="2">
        <f t="shared" si="16"/>
        <v>0</v>
      </c>
      <c r="F52" s="23">
        <f t="shared" si="17"/>
        <v>0</v>
      </c>
      <c r="G52" s="23">
        <f t="shared" si="18"/>
        <v>0</v>
      </c>
      <c r="H52" s="2">
        <f t="shared" si="19"/>
        <v>0</v>
      </c>
    </row>
    <row r="53" spans="2:8" x14ac:dyDescent="0.2">
      <c r="B53" s="16" t="s">
        <v>58</v>
      </c>
      <c r="C53" s="2">
        <v>4322284793</v>
      </c>
      <c r="D53" s="2">
        <v>154596533.69</v>
      </c>
      <c r="E53" s="2">
        <f t="shared" si="16"/>
        <v>4476881326.6899996</v>
      </c>
      <c r="F53" s="2">
        <v>1837393781.1400001</v>
      </c>
      <c r="G53" s="2">
        <v>1837393781.1400001</v>
      </c>
      <c r="H53" s="2">
        <f t="shared" si="19"/>
        <v>-2484891011.8599997</v>
      </c>
    </row>
    <row r="54" spans="2:8" x14ac:dyDescent="0.2">
      <c r="B54" s="15" t="s">
        <v>59</v>
      </c>
      <c r="C54" s="2">
        <f>SUM(C55:C56)</f>
        <v>0</v>
      </c>
      <c r="D54" s="23">
        <f>SUM(D55:D56)</f>
        <v>0</v>
      </c>
      <c r="E54" s="2">
        <f t="shared" ref="E54:H54" si="20">SUM(E55:E56)</f>
        <v>0</v>
      </c>
      <c r="F54" s="2">
        <f t="shared" si="20"/>
        <v>0</v>
      </c>
      <c r="G54" s="23">
        <f t="shared" ref="G54" si="21">SUM(G55:G56)</f>
        <v>0</v>
      </c>
      <c r="H54" s="2">
        <f t="shared" si="20"/>
        <v>0</v>
      </c>
    </row>
    <row r="55" spans="2:8" x14ac:dyDescent="0.2">
      <c r="B55" s="16" t="s">
        <v>60</v>
      </c>
      <c r="C55" s="2">
        <v>0</v>
      </c>
      <c r="D55" s="23">
        <v>0</v>
      </c>
      <c r="E55" s="2">
        <f t="shared" ref="E55:E58" si="22">C55+D55</f>
        <v>0</v>
      </c>
      <c r="F55" s="2">
        <v>0</v>
      </c>
      <c r="G55" s="23">
        <v>0</v>
      </c>
      <c r="H55" s="2">
        <f t="shared" ref="H55:H58" si="23">G55-C55</f>
        <v>0</v>
      </c>
    </row>
    <row r="56" spans="2:8" x14ac:dyDescent="0.2">
      <c r="B56" s="16" t="s">
        <v>61</v>
      </c>
      <c r="C56" s="2">
        <v>0</v>
      </c>
      <c r="D56" s="23">
        <v>0</v>
      </c>
      <c r="E56" s="2">
        <f t="shared" si="22"/>
        <v>0</v>
      </c>
      <c r="F56" s="2">
        <v>0</v>
      </c>
      <c r="G56" s="23">
        <v>0</v>
      </c>
      <c r="H56" s="2">
        <f t="shared" si="23"/>
        <v>0</v>
      </c>
    </row>
    <row r="57" spans="2:8" x14ac:dyDescent="0.2">
      <c r="B57" s="15" t="s">
        <v>62</v>
      </c>
      <c r="C57" s="2">
        <v>0</v>
      </c>
      <c r="D57" s="23">
        <v>0</v>
      </c>
      <c r="E57" s="2">
        <f t="shared" si="22"/>
        <v>0</v>
      </c>
      <c r="F57" s="2">
        <v>0</v>
      </c>
      <c r="G57" s="23">
        <v>0</v>
      </c>
      <c r="H57" s="2">
        <f t="shared" si="23"/>
        <v>0</v>
      </c>
    </row>
    <row r="58" spans="2:8" x14ac:dyDescent="0.2">
      <c r="B58" s="15" t="s">
        <v>63</v>
      </c>
      <c r="C58" s="2">
        <v>0</v>
      </c>
      <c r="D58" s="23">
        <v>0</v>
      </c>
      <c r="E58" s="2">
        <f t="shared" si="22"/>
        <v>0</v>
      </c>
      <c r="F58" s="2">
        <v>0</v>
      </c>
      <c r="G58" s="23">
        <v>0</v>
      </c>
      <c r="H58" s="2">
        <f t="shared" si="23"/>
        <v>0</v>
      </c>
    </row>
    <row r="59" spans="2:8" x14ac:dyDescent="0.2">
      <c r="B59" s="14" t="s">
        <v>64</v>
      </c>
      <c r="C59" s="17">
        <f t="shared" ref="C59:H59" si="24">C40+C49+C54+C57+C58</f>
        <v>4322284793</v>
      </c>
      <c r="D59" s="17">
        <f t="shared" si="24"/>
        <v>154596533.69</v>
      </c>
      <c r="E59" s="17">
        <f t="shared" si="24"/>
        <v>4476881326.6899996</v>
      </c>
      <c r="F59" s="17">
        <f t="shared" si="24"/>
        <v>1837393781.1400001</v>
      </c>
      <c r="G59" s="17">
        <f t="shared" si="24"/>
        <v>1837393781.1400001</v>
      </c>
      <c r="H59" s="17">
        <f t="shared" si="24"/>
        <v>-2484891011.8599997</v>
      </c>
    </row>
    <row r="60" spans="2:8" ht="5.0999999999999996" customHeight="1" x14ac:dyDescent="0.2">
      <c r="B60" s="19"/>
      <c r="C60" s="2"/>
      <c r="D60" s="2"/>
      <c r="E60" s="2"/>
      <c r="F60" s="2"/>
      <c r="G60" s="2"/>
      <c r="H60" s="2"/>
    </row>
    <row r="61" spans="2:8" x14ac:dyDescent="0.2">
      <c r="B61" s="14" t="s">
        <v>65</v>
      </c>
      <c r="C61" s="17">
        <f>SUM(C62)</f>
        <v>0</v>
      </c>
      <c r="D61" s="17">
        <f t="shared" ref="D61:H61" si="25">SUM(D62)</f>
        <v>0</v>
      </c>
      <c r="E61" s="17">
        <f t="shared" si="25"/>
        <v>0</v>
      </c>
      <c r="F61" s="17">
        <f t="shared" si="25"/>
        <v>0</v>
      </c>
      <c r="G61" s="17">
        <f t="shared" si="25"/>
        <v>0</v>
      </c>
      <c r="H61" s="17">
        <f t="shared" si="25"/>
        <v>0</v>
      </c>
    </row>
    <row r="62" spans="2:8" x14ac:dyDescent="0.2">
      <c r="B62" s="15" t="s">
        <v>66</v>
      </c>
      <c r="C62" s="2">
        <v>0</v>
      </c>
      <c r="D62" s="2">
        <v>0</v>
      </c>
      <c r="E62" s="2">
        <f t="shared" ref="E62" si="26">C62+D62</f>
        <v>0</v>
      </c>
      <c r="F62" s="2">
        <v>0</v>
      </c>
      <c r="G62" s="2">
        <v>0</v>
      </c>
      <c r="H62" s="2">
        <f>G62-C62</f>
        <v>0</v>
      </c>
    </row>
    <row r="63" spans="2:8" ht="5.0999999999999996" customHeight="1" x14ac:dyDescent="0.2">
      <c r="B63" s="19"/>
      <c r="C63" s="2"/>
      <c r="D63" s="2"/>
      <c r="E63" s="2"/>
      <c r="F63" s="2"/>
      <c r="G63" s="2"/>
      <c r="H63" s="2"/>
    </row>
    <row r="64" spans="2:8" x14ac:dyDescent="0.2">
      <c r="B64" s="14" t="s">
        <v>67</v>
      </c>
      <c r="C64" s="17">
        <f t="shared" ref="C64:H64" si="27">C36+C59+C61</f>
        <v>4337904968</v>
      </c>
      <c r="D64" s="17">
        <f t="shared" si="27"/>
        <v>766145546.28999996</v>
      </c>
      <c r="E64" s="17">
        <f t="shared" si="27"/>
        <v>5104050514.29</v>
      </c>
      <c r="F64" s="17">
        <f t="shared" si="27"/>
        <v>2122611035.23</v>
      </c>
      <c r="G64" s="17">
        <f t="shared" si="27"/>
        <v>2122611035.23</v>
      </c>
      <c r="H64" s="17">
        <f t="shared" si="27"/>
        <v>-2215293932.7699995</v>
      </c>
    </row>
    <row r="65" spans="2:8" ht="5.0999999999999996" customHeight="1" x14ac:dyDescent="0.2">
      <c r="B65" s="19"/>
      <c r="C65" s="2"/>
      <c r="D65" s="2"/>
      <c r="E65" s="2"/>
      <c r="F65" s="2"/>
      <c r="G65" s="2"/>
      <c r="H65" s="2"/>
    </row>
    <row r="66" spans="2:8" x14ac:dyDescent="0.2">
      <c r="B66" s="14" t="s">
        <v>68</v>
      </c>
      <c r="C66" s="2"/>
      <c r="D66" s="2"/>
      <c r="E66" s="2"/>
      <c r="F66" s="2"/>
      <c r="G66" s="2"/>
      <c r="H66" s="2"/>
    </row>
    <row r="67" spans="2:8" x14ac:dyDescent="0.2">
      <c r="B67" s="15" t="s">
        <v>69</v>
      </c>
      <c r="C67" s="2">
        <v>0</v>
      </c>
      <c r="D67" s="23">
        <v>0</v>
      </c>
      <c r="E67" s="2">
        <f t="shared" ref="E67:E68" si="28">C67+D67</f>
        <v>0</v>
      </c>
      <c r="F67" s="23">
        <f t="shared" ref="F67:F68" si="29">D67+E67</f>
        <v>0</v>
      </c>
      <c r="G67" s="23">
        <f t="shared" ref="G67:G68" si="30">E67+F67</f>
        <v>0</v>
      </c>
      <c r="H67" s="2">
        <f t="shared" ref="H67:H68" si="31">G67-C67</f>
        <v>0</v>
      </c>
    </row>
    <row r="68" spans="2:8" x14ac:dyDescent="0.2">
      <c r="B68" s="15" t="s">
        <v>70</v>
      </c>
      <c r="C68" s="2">
        <v>0</v>
      </c>
      <c r="D68" s="23">
        <v>0</v>
      </c>
      <c r="E68" s="2">
        <f t="shared" si="28"/>
        <v>0</v>
      </c>
      <c r="F68" s="23">
        <f t="shared" si="29"/>
        <v>0</v>
      </c>
      <c r="G68" s="23">
        <f t="shared" si="30"/>
        <v>0</v>
      </c>
      <c r="H68" s="2">
        <f t="shared" si="31"/>
        <v>0</v>
      </c>
    </row>
    <row r="69" spans="2:8" x14ac:dyDescent="0.2">
      <c r="B69" s="21" t="s">
        <v>71</v>
      </c>
      <c r="C69" s="7">
        <f t="shared" ref="C69:H69" si="32">C67+C68</f>
        <v>0</v>
      </c>
      <c r="D69" s="7">
        <f t="shared" si="32"/>
        <v>0</v>
      </c>
      <c r="E69" s="7">
        <f t="shared" si="32"/>
        <v>0</v>
      </c>
      <c r="F69" s="7">
        <f t="shared" si="32"/>
        <v>0</v>
      </c>
      <c r="G69" s="7">
        <f t="shared" si="32"/>
        <v>0</v>
      </c>
      <c r="H69" s="7">
        <f t="shared" si="32"/>
        <v>0</v>
      </c>
    </row>
    <row r="70" spans="2:8" x14ac:dyDescent="0.2">
      <c r="B70" s="9" t="s">
        <v>72</v>
      </c>
      <c r="C70" s="22"/>
      <c r="D70" s="22"/>
      <c r="E70" s="22"/>
      <c r="F70" s="22"/>
      <c r="G70" s="22"/>
      <c r="H70" s="22"/>
    </row>
  </sheetData>
  <autoFilter ref="B3:H69" xr:uid="{00000000-0009-0000-0000-000005000000}"/>
  <mergeCells count="2">
    <mergeCell ref="B1:H1"/>
    <mergeCell ref="C2:G2"/>
  </mergeCells>
  <printOptions horizontalCentered="1"/>
  <pageMargins left="0" right="0" top="0.74803149606299213" bottom="0.74803149606299213" header="0.31496062992125984" footer="0.31496062992125984"/>
  <pageSetup scale="56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F5</vt:lpstr>
      <vt:lpstr>'F5'!Área_de_impresión</vt:lpstr>
      <vt:lpstr>'F5'!Print_Area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de Jesus Reyes Delgado</cp:lastModifiedBy>
  <cp:lastPrinted>2019-07-11T21:48:57Z</cp:lastPrinted>
  <dcterms:created xsi:type="dcterms:W3CDTF">2017-01-11T17:17:46Z</dcterms:created>
  <dcterms:modified xsi:type="dcterms:W3CDTF">2020-09-30T14:15:15Z</dcterms:modified>
</cp:coreProperties>
</file>