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/>
  <c r="G73"/>
  <c r="G68"/>
  <c r="G63"/>
  <c r="G62"/>
  <c r="G61"/>
  <c r="G60"/>
  <c r="G58"/>
  <c r="G57"/>
  <c r="G56"/>
  <c r="G55"/>
  <c r="G53"/>
  <c r="G52"/>
  <c r="G51"/>
  <c r="G50"/>
  <c r="G49"/>
  <c r="G48"/>
  <c r="G47"/>
  <c r="G46"/>
  <c r="G39"/>
  <c r="G38"/>
  <c r="G36"/>
  <c r="G34"/>
  <c r="G33"/>
  <c r="G32"/>
  <c r="G31"/>
  <c r="G30"/>
  <c r="G29"/>
  <c r="G27"/>
  <c r="G26"/>
  <c r="G25"/>
  <c r="G24"/>
  <c r="G23"/>
  <c r="G22"/>
  <c r="G21"/>
  <c r="G20"/>
  <c r="G19"/>
  <c r="G18"/>
  <c r="G17"/>
  <c r="G15"/>
  <c r="G14"/>
  <c r="G13"/>
  <c r="G12"/>
  <c r="G11"/>
  <c r="G10"/>
  <c r="G9"/>
  <c r="F35" l="1"/>
  <c r="E35"/>
  <c r="C35"/>
  <c r="B35"/>
  <c r="D74"/>
  <c r="D73"/>
  <c r="D68"/>
  <c r="D63"/>
  <c r="D62"/>
  <c r="D61"/>
  <c r="D60"/>
  <c r="D58"/>
  <c r="D57"/>
  <c r="D56"/>
  <c r="D55"/>
  <c r="D53"/>
  <c r="D52"/>
  <c r="D51"/>
  <c r="D50"/>
  <c r="D49"/>
  <c r="D48"/>
  <c r="D47"/>
  <c r="D46"/>
  <c r="D39"/>
  <c r="D38"/>
  <c r="D36"/>
  <c r="D34"/>
  <c r="D33"/>
  <c r="D32"/>
  <c r="D31"/>
  <c r="D30"/>
  <c r="D29"/>
  <c r="D27"/>
  <c r="D26"/>
  <c r="D25"/>
  <c r="D24"/>
  <c r="D23"/>
  <c r="D22"/>
  <c r="D21"/>
  <c r="D20"/>
  <c r="D19"/>
  <c r="D18"/>
  <c r="D17"/>
  <c r="D15"/>
  <c r="D14"/>
  <c r="D13"/>
  <c r="D12"/>
  <c r="D11"/>
  <c r="D10"/>
  <c r="D9"/>
  <c r="D35" l="1"/>
  <c r="G35"/>
  <c r="G75"/>
  <c r="F75"/>
  <c r="E75"/>
  <c r="D75"/>
  <c r="C75"/>
  <c r="B75"/>
  <c r="G67"/>
  <c r="F67"/>
  <c r="E67"/>
  <c r="D67"/>
  <c r="C67"/>
  <c r="B67"/>
  <c r="F59"/>
  <c r="E59"/>
  <c r="D59"/>
  <c r="C59"/>
  <c r="B59"/>
  <c r="G59" s="1"/>
  <c r="F54"/>
  <c r="E54"/>
  <c r="D54"/>
  <c r="C54"/>
  <c r="B54"/>
  <c r="G54" s="1"/>
  <c r="F45"/>
  <c r="E45"/>
  <c r="D45"/>
  <c r="C45"/>
  <c r="B45"/>
  <c r="F37"/>
  <c r="E37"/>
  <c r="D37"/>
  <c r="C37"/>
  <c r="B37"/>
  <c r="G37" s="1"/>
  <c r="F28"/>
  <c r="E28"/>
  <c r="D28"/>
  <c r="C28"/>
  <c r="B28"/>
  <c r="G28" s="1"/>
  <c r="F16"/>
  <c r="E16"/>
  <c r="D16"/>
  <c r="C16"/>
  <c r="B16"/>
  <c r="G45" l="1"/>
  <c r="E65"/>
  <c r="C41"/>
  <c r="G16"/>
  <c r="G41" s="1"/>
  <c r="B41"/>
  <c r="D65"/>
  <c r="F65"/>
  <c r="C65"/>
  <c r="F41"/>
  <c r="D41"/>
  <c r="E41"/>
  <c r="B65"/>
  <c r="G65" l="1"/>
  <c r="G70" s="1"/>
  <c r="E70"/>
  <c r="C70"/>
  <c r="B70"/>
  <c r="F70"/>
  <c r="G42"/>
  <c r="D70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<sst xmlns="http://schemas.openxmlformats.org/spreadsheetml/2006/main" count="76" uniqueCount="76">
  <si>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</si>
  <si>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</si>
  <si>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</si>
  <si>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</si>
  <si>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</si>
  <si>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</si>
  <si>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</si>
  <si>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</si>
  <si>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</si>
  <si>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</si>
  <si>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</si>
  <si>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</si>
  <si>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</si>
  <si>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</si>
  <si>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</si>
  <si>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</si>
  <si>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</si>
  <si>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</si>
  <si>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</si>
  <si>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</si>
  <si>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</si>
  <si>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</si>
  <si>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</si>
  <si>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</si>
  <si>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</si>
  <si>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</si>
  <si>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</si>
  <si>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</si>
  <si>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</si>
  <si>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</si>
  <si>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</si>
  <si>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</si>
  <si>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</si>
  <si>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</si>
  <si>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</si>
  <si>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</si>
  <si>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</si>
  <si>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</si>
  <si>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</si>
  <si>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</si>
  <si>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</si>
  <si>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</si>
  <si>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</si>
  <si>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</si>
  <si>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</si>
  <si>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</si>
  <si>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</si>
  <si>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</si>
  <si>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</si>
  <si>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</si>
  <si>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</si>
  <si>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</si>
  <si>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</si>
  <si>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</si>
  <si>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</si>
  <si>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</si>
  <si>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</si>
  <si>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</si>
  <si>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</si>
  <si>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</si>
  <si>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</si>
  <si>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</si>
  <si>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</si>
  <si>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</si>
  <si>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</si>
  <si>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</si>
  <si>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</si>
  <si>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</si>
  <si>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</si>
  <si>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</si>
  <si>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</si>
  <si>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</si>
  <si>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</si>
  <si>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DE SALUD PUBLICA DEL ESTADO DE GUANAJUATO</t>
  </si>
  <si>
    <t>del 01 de Enero al 30 de Septiembre de 2019</t>
  </si>
  <si>
    <t>* No incluye remanente federal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</si>
</sst>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0"/>
  <sheetViews>
    <sheetView showGridLines="0" tabSelected="1" zoomScale="90" zoomScaleNormal="90" workbookViewId="0">
      <selection activeCell="D32" sqref="D32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  <col min="10" max="10" width="12.140625" bestFit="1" customWidth="1"/>
  </cols>
  <sheetData>
    <row r="1" spans="1:10" ht="21">
      <c r="A1" s="30" t="s">
        <v>0</v>
      </c>
      <c r="B1" s="30"/>
      <c r="C1" s="30"/>
      <c r="D1" s="30"/>
      <c r="E1" s="30"/>
      <c r="F1" s="30"/>
      <c r="G1" s="30"/>
      <c r="H1" s="14"/>
    </row>
    <row r="2" spans="1:10">
      <c r="A2" s="31" t="s">
        <v>73</v>
      </c>
      <c r="B2" s="32"/>
      <c r="C2" s="32"/>
      <c r="D2" s="32"/>
      <c r="E2" s="32"/>
      <c r="F2" s="32"/>
      <c r="G2" s="33"/>
      <c r="H2" s="1"/>
    </row>
    <row r="3" spans="1:10">
      <c r="A3" s="34" t="s">
        <v>1</v>
      </c>
      <c r="B3" s="35"/>
      <c r="C3" s="35"/>
      <c r="D3" s="35"/>
      <c r="E3" s="35"/>
      <c r="F3" s="35"/>
      <c r="G3" s="36"/>
      <c r="H3" s="1"/>
    </row>
    <row r="4" spans="1:10">
      <c r="A4" s="37" t="s">
        <v>74</v>
      </c>
      <c r="B4" s="38"/>
      <c r="C4" s="38"/>
      <c r="D4" s="38"/>
      <c r="E4" s="38"/>
      <c r="F4" s="38"/>
      <c r="G4" s="39"/>
      <c r="H4" s="1"/>
    </row>
    <row r="5" spans="1:10">
      <c r="A5" s="40" t="s">
        <v>2</v>
      </c>
      <c r="B5" s="41"/>
      <c r="C5" s="41"/>
      <c r="D5" s="41"/>
      <c r="E5" s="41"/>
      <c r="F5" s="41"/>
      <c r="G5" s="42"/>
      <c r="H5" s="1"/>
    </row>
    <row r="6" spans="1:10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10" ht="30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10">
      <c r="A8" s="7" t="s">
        <v>11</v>
      </c>
      <c r="B8" s="18"/>
      <c r="C8" s="18"/>
      <c r="D8" s="18"/>
      <c r="E8" s="18"/>
      <c r="F8" s="18"/>
      <c r="G8" s="18"/>
      <c r="H8" s="1"/>
    </row>
    <row r="9" spans="1:10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10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  <c r="J10" s="25"/>
    </row>
    <row r="11" spans="1:10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  <c r="J11" s="25"/>
    </row>
    <row r="12" spans="1:10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  <c r="J12" s="25"/>
    </row>
    <row r="13" spans="1:10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  <c r="J13" s="25"/>
    </row>
    <row r="14" spans="1:10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  <c r="J14" s="25"/>
    </row>
    <row r="15" spans="1:10">
      <c r="A15" s="8" t="s">
        <v>18</v>
      </c>
      <c r="B15" s="26">
        <v>6914809</v>
      </c>
      <c r="C15" s="26">
        <v>68454304.069999993</v>
      </c>
      <c r="D15" s="19">
        <f t="shared" si="0"/>
        <v>75369113.069999993</v>
      </c>
      <c r="E15" s="26">
        <v>39739172.710000001</v>
      </c>
      <c r="F15" s="26">
        <v>39739172.710000001</v>
      </c>
      <c r="G15" s="19">
        <f t="shared" si="1"/>
        <v>32824363.710000001</v>
      </c>
      <c r="H15" s="1"/>
      <c r="J15" s="25"/>
    </row>
    <row r="16" spans="1:10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  <c r="J16" s="25"/>
    </row>
    <row r="17" spans="1:10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  <c r="J17" s="25"/>
    </row>
    <row r="18" spans="1:10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10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10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10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10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10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10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10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10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10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10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10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10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10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10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>
      <c r="A34" s="8" t="s">
        <v>37</v>
      </c>
      <c r="B34" s="26">
        <v>4983800791.1899996</v>
      </c>
      <c r="C34" s="26">
        <v>861440647.33000004</v>
      </c>
      <c r="D34" s="19">
        <f>B34+C34</f>
        <v>5845241438.5199995</v>
      </c>
      <c r="E34" s="26">
        <v>3543313781.3800001</v>
      </c>
      <c r="F34" s="26">
        <v>3543313781.3800001</v>
      </c>
      <c r="G34" s="19">
        <f t="shared" si="1"/>
        <v>-1440487009.8099995</v>
      </c>
      <c r="H34" s="1"/>
    </row>
    <row r="35" spans="1:8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>
      <c r="A40" s="9"/>
      <c r="B40" s="19"/>
      <c r="C40" s="19"/>
      <c r="D40" s="19"/>
      <c r="E40" s="19"/>
      <c r="F40" s="19"/>
      <c r="G40" s="19"/>
      <c r="H40" s="1"/>
    </row>
    <row r="41" spans="1:8">
      <c r="A41" s="10" t="s">
        <v>43</v>
      </c>
      <c r="B41" s="20">
        <f>B9+B10+B11+B12+B13+B14+B15+B16+B28++B34+B35+B37</f>
        <v>4990715600.1899996</v>
      </c>
      <c r="C41" s="20">
        <f t="shared" ref="C41:G41" si="7">C9+C10+C11+C12+C13+C14+C15+C16+C28++C34+C35+C37</f>
        <v>929894951.4000001</v>
      </c>
      <c r="D41" s="20">
        <f t="shared" si="7"/>
        <v>5920610551.5899992</v>
      </c>
      <c r="E41" s="20">
        <f t="shared" si="7"/>
        <v>3583052954.0900002</v>
      </c>
      <c r="F41" s="20">
        <f t="shared" si="7"/>
        <v>3583052954.0900002</v>
      </c>
      <c r="G41" s="20">
        <f t="shared" si="7"/>
        <v>-1407662646.0999994</v>
      </c>
      <c r="H41" s="1"/>
    </row>
    <row r="42" spans="1:8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>
      <c r="A43" s="9"/>
      <c r="B43" s="22"/>
      <c r="C43" s="22"/>
      <c r="D43" s="22"/>
      <c r="E43" s="22"/>
      <c r="F43" s="22"/>
      <c r="G43" s="22"/>
      <c r="H43" s="1"/>
    </row>
    <row r="44" spans="1:8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>
      <c r="A45" s="8" t="s">
        <v>46</v>
      </c>
      <c r="B45" s="19">
        <f>SUM(B46:B53)</f>
        <v>3211204299</v>
      </c>
      <c r="C45" s="19">
        <f t="shared" ref="C45:F45" si="8">SUM(C46:C53)</f>
        <v>122582425.53</v>
      </c>
      <c r="D45" s="19">
        <f t="shared" si="8"/>
        <v>3333786724.5300002</v>
      </c>
      <c r="E45" s="19">
        <f t="shared" si="8"/>
        <v>2327228896.52</v>
      </c>
      <c r="F45" s="19">
        <f t="shared" si="8"/>
        <v>2327228896.52</v>
      </c>
      <c r="G45" s="19">
        <f>F45-B45</f>
        <v>-883975402.48000002</v>
      </c>
      <c r="H45" s="1"/>
    </row>
    <row r="46" spans="1:8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>
      <c r="A47" s="13" t="s">
        <v>48</v>
      </c>
      <c r="B47" s="26">
        <v>3211204299</v>
      </c>
      <c r="C47" s="26">
        <v>122582425.53</v>
      </c>
      <c r="D47" s="19">
        <f t="shared" ref="D47:D53" si="9">B47+C47</f>
        <v>3333786724.5300002</v>
      </c>
      <c r="E47" s="26">
        <v>2327228896.52</v>
      </c>
      <c r="F47" s="26">
        <v>2327228896.52</v>
      </c>
      <c r="G47" s="19">
        <f t="shared" ref="G47:G48" si="10">F47-B47</f>
        <v>-883975402.48000002</v>
      </c>
      <c r="H47" s="1"/>
    </row>
    <row r="48" spans="1:8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>
      <c r="A50" s="13" t="s">
        <v>51</v>
      </c>
      <c r="B50" s="26">
        <v>0</v>
      </c>
      <c r="C50" s="26">
        <v>0</v>
      </c>
      <c r="D50" s="19">
        <f t="shared" si="9"/>
        <v>0</v>
      </c>
      <c r="E50" s="26">
        <v>0</v>
      </c>
      <c r="F50" s="26">
        <v>0</v>
      </c>
      <c r="G50" s="19">
        <f t="shared" ref="G50:G63" si="11">F50-B50</f>
        <v>0</v>
      </c>
    </row>
    <row r="51" spans="1:7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30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>
      <c r="A54" s="8" t="s">
        <v>55</v>
      </c>
      <c r="B54" s="19">
        <f>SUM(B55:B58)</f>
        <v>258662672</v>
      </c>
      <c r="C54" s="19">
        <f t="shared" ref="C54:F54" si="12">SUM(C55:C58)</f>
        <v>4403477087.1199999</v>
      </c>
      <c r="D54" s="19">
        <f t="shared" si="12"/>
        <v>4662139759.1199999</v>
      </c>
      <c r="E54" s="19">
        <f t="shared" si="12"/>
        <v>3024587862.3099999</v>
      </c>
      <c r="F54" s="19">
        <f t="shared" si="12"/>
        <v>3024587862.3099999</v>
      </c>
      <c r="G54" s="19">
        <f t="shared" si="11"/>
        <v>2765925190.3099999</v>
      </c>
    </row>
    <row r="55" spans="1:7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>
      <c r="A58" s="6" t="s">
        <v>59</v>
      </c>
      <c r="B58" s="26">
        <v>258662672</v>
      </c>
      <c r="C58" s="26">
        <v>4403477087.1199999</v>
      </c>
      <c r="D58" s="19">
        <f t="shared" si="13"/>
        <v>4662139759.1199999</v>
      </c>
      <c r="E58" s="26">
        <v>3024587862.3099999</v>
      </c>
      <c r="F58" s="26">
        <v>3024587862.3099999</v>
      </c>
      <c r="G58" s="19">
        <f t="shared" si="11"/>
        <v>2765925190.3099999</v>
      </c>
    </row>
    <row r="59" spans="1:7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>
      <c r="A64" s="9"/>
      <c r="B64" s="22"/>
      <c r="C64" s="22"/>
      <c r="D64" s="22"/>
      <c r="E64" s="22"/>
      <c r="F64" s="22"/>
      <c r="G64" s="22"/>
    </row>
    <row r="65" spans="1:7">
      <c r="A65" s="10" t="s">
        <v>65</v>
      </c>
      <c r="B65" s="20">
        <f>B45+B54+B59+B62+B63</f>
        <v>3469866971</v>
      </c>
      <c r="C65" s="20">
        <f t="shared" ref="C65:F65" si="16">C45+C54+C59+C62+C63</f>
        <v>4526059512.6499996</v>
      </c>
      <c r="D65" s="20">
        <f t="shared" si="16"/>
        <v>7995926483.6499996</v>
      </c>
      <c r="E65" s="20">
        <f t="shared" si="16"/>
        <v>5351816758.8299999</v>
      </c>
      <c r="F65" s="20">
        <f t="shared" si="16"/>
        <v>5351816758.8299999</v>
      </c>
      <c r="G65" s="20">
        <f>F65-B65</f>
        <v>1881949787.8299999</v>
      </c>
    </row>
    <row r="66" spans="1:7">
      <c r="A66" s="9"/>
      <c r="B66" s="22"/>
      <c r="C66" s="22"/>
      <c r="D66" s="22"/>
      <c r="E66" s="22"/>
      <c r="F66" s="22"/>
      <c r="G66" s="22"/>
    </row>
    <row r="67" spans="1:7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>
      <c r="A69" s="9"/>
      <c r="B69" s="22"/>
      <c r="C69" s="22"/>
      <c r="D69" s="22"/>
      <c r="E69" s="22"/>
      <c r="F69" s="22"/>
      <c r="G69" s="22"/>
    </row>
    <row r="70" spans="1:7">
      <c r="A70" s="10" t="s">
        <v>68</v>
      </c>
      <c r="B70" s="20">
        <f>B41+B65+B67</f>
        <v>8460582571.1899996</v>
      </c>
      <c r="C70" s="20">
        <f t="shared" ref="C70:G70" si="19">C41+C65+C67</f>
        <v>5455954464.0499992</v>
      </c>
      <c r="D70" s="20">
        <f t="shared" si="19"/>
        <v>13916537035.239998</v>
      </c>
      <c r="E70" s="20">
        <f t="shared" si="19"/>
        <v>8934869712.9200001</v>
      </c>
      <c r="F70" s="20">
        <f t="shared" si="19"/>
        <v>8934869712.9200001</v>
      </c>
      <c r="G70" s="20">
        <f t="shared" si="19"/>
        <v>474287141.7300005</v>
      </c>
    </row>
    <row r="71" spans="1:7">
      <c r="A71" s="9"/>
      <c r="B71" s="22"/>
      <c r="C71" s="22"/>
      <c r="D71" s="22"/>
      <c r="E71" s="22"/>
      <c r="F71" s="22"/>
      <c r="G71" s="22"/>
    </row>
    <row r="72" spans="1:7">
      <c r="A72" s="10" t="s">
        <v>69</v>
      </c>
      <c r="B72" s="22"/>
      <c r="C72" s="22"/>
      <c r="D72" s="22"/>
      <c r="E72" s="22"/>
      <c r="F72" s="22"/>
      <c r="G72" s="22"/>
    </row>
    <row r="73" spans="1:7" ht="30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>
      <c r="A76" s="11"/>
      <c r="B76" s="23"/>
      <c r="C76" s="23"/>
      <c r="D76" s="23"/>
      <c r="E76" s="23"/>
      <c r="F76" s="23"/>
      <c r="G76" s="23"/>
    </row>
    <row r="77" spans="1:7">
      <c r="A77" s="1" t="s">
        <v>75</v>
      </c>
      <c r="B77" s="24"/>
      <c r="C77" s="24"/>
      <c r="D77" s="24"/>
      <c r="E77" s="24"/>
      <c r="F77" s="24"/>
      <c r="G77" s="24"/>
    </row>
    <row r="78" spans="1:7">
      <c r="B78" s="24"/>
      <c r="C78" s="24"/>
      <c r="D78" s="24"/>
      <c r="E78" s="24"/>
      <c r="F78" s="24"/>
      <c r="G78" s="25"/>
    </row>
    <row r="79" spans="1:7">
      <c r="B79" s="24"/>
      <c r="C79" s="24"/>
      <c r="D79" s="24"/>
      <c r="E79" s="24"/>
      <c r="F79" s="24"/>
      <c r="G79" s="25"/>
    </row>
    <row r="80" spans="1:7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48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2019-10-23T16:10:55Z</cp:lastPrinted>
  <dcterms:created xsi:type="dcterms:W3CDTF">2018-11-21T17:49:47Z</dcterms:created>
  <dcterms:modified xsi:type="dcterms:W3CDTF">2019-10-23T21:02:48Z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