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Financieros/"/>
    </mc:Choice>
  </mc:AlternateContent>
  <xr:revisionPtr revIDLastSave="1" documentId="11_5CAB0D1D41D3D3E44220960B4462599FC96CE1BD" xr6:coauthVersionLast="45" xr6:coauthVersionMax="45" xr10:uidLastSave="{61CCB6BB-E90F-431F-B998-973EDD55E472}"/>
  <bookViews>
    <workbookView xWindow="-8295" yWindow="-16320" windowWidth="29040" windowHeight="15990" firstSheet="1" activeTab="1" xr2:uid="{00000000-000D-0000-FFFF-FFFF00000000}"/>
  </bookViews>
  <sheets>
    <sheet name="Hoja1" sheetId="2" state="hidden" r:id="rId1"/>
    <sheet name="F5 3T 2017" sheetId="1" r:id="rId2"/>
  </sheets>
  <definedNames>
    <definedName name="_xlnm._FilterDatabase" localSheetId="1" hidden="1">'F5 3T 2017'!$A$3:$G$71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E41" i="1"/>
  <c r="F41" i="1"/>
  <c r="G7" i="1" l="1"/>
  <c r="G8" i="1"/>
  <c r="G9" i="1"/>
  <c r="G12" i="1"/>
  <c r="G6" i="1"/>
  <c r="C34" i="1"/>
  <c r="E34" i="1"/>
  <c r="F34" i="1"/>
  <c r="C25" i="1"/>
  <c r="E25" i="1"/>
  <c r="F25" i="1"/>
  <c r="G69" i="1" l="1"/>
  <c r="G68" i="1"/>
  <c r="G63" i="1"/>
  <c r="G59" i="1"/>
  <c r="G58" i="1"/>
  <c r="G57" i="1"/>
  <c r="G56" i="1"/>
  <c r="G53" i="1"/>
  <c r="G52" i="1"/>
  <c r="G51" i="1"/>
  <c r="G48" i="1"/>
  <c r="G47" i="1"/>
  <c r="G46" i="1"/>
  <c r="G45" i="1"/>
  <c r="G42" i="1"/>
  <c r="G41" i="1" s="1"/>
  <c r="G36" i="1"/>
  <c r="G35" i="1"/>
  <c r="G33" i="1"/>
  <c r="G30" i="1"/>
  <c r="G29" i="1"/>
  <c r="G28" i="1"/>
  <c r="G27" i="1"/>
  <c r="G26" i="1"/>
  <c r="G25" i="1" s="1"/>
  <c r="G24" i="1"/>
  <c r="G23" i="1"/>
  <c r="G22" i="1"/>
  <c r="G21" i="1"/>
  <c r="G20" i="1"/>
  <c r="G19" i="1"/>
  <c r="G18" i="1"/>
  <c r="G17" i="1"/>
  <c r="G16" i="1"/>
  <c r="G15" i="1"/>
  <c r="G14" i="1"/>
  <c r="G34" i="1" l="1"/>
  <c r="G70" i="1"/>
  <c r="G62" i="1" l="1"/>
  <c r="G55" i="1"/>
  <c r="G32" i="1"/>
  <c r="G37" i="1" s="1"/>
  <c r="G13" i="1"/>
  <c r="D69" i="1" l="1"/>
  <c r="D68" i="1"/>
  <c r="D63" i="1"/>
  <c r="D59" i="1"/>
  <c r="D58" i="1"/>
  <c r="D57" i="1"/>
  <c r="D56" i="1"/>
  <c r="D53" i="1"/>
  <c r="D52" i="1"/>
  <c r="D51" i="1"/>
  <c r="D48" i="1"/>
  <c r="D47" i="1"/>
  <c r="D46" i="1"/>
  <c r="D45" i="1"/>
  <c r="D42" i="1"/>
  <c r="D36" i="1"/>
  <c r="D35" i="1"/>
  <c r="D33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9" i="1"/>
  <c r="D8" i="1"/>
  <c r="D7" i="1"/>
  <c r="D6" i="1"/>
  <c r="D41" i="1" l="1"/>
  <c r="D34" i="1"/>
  <c r="D25" i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G50" i="1" s="1"/>
  <c r="F60" i="1"/>
  <c r="B41" i="1"/>
  <c r="B34" i="1"/>
  <c r="F32" i="1"/>
  <c r="F37" i="1" s="1"/>
  <c r="E32" i="1"/>
  <c r="E37" i="1" s="1"/>
  <c r="D32" i="1"/>
  <c r="C32" i="1"/>
  <c r="C37" i="1" s="1"/>
  <c r="B32" i="1"/>
  <c r="B25" i="1"/>
  <c r="F13" i="1"/>
  <c r="E13" i="1"/>
  <c r="D13" i="1"/>
  <c r="C13" i="1"/>
  <c r="B13" i="1"/>
  <c r="B37" i="1" l="1"/>
  <c r="B60" i="1"/>
  <c r="G60" i="1"/>
  <c r="D37" i="1"/>
  <c r="F65" i="1"/>
  <c r="E60" i="1"/>
  <c r="E65" i="1"/>
  <c r="C60" i="1"/>
  <c r="G38" i="1"/>
  <c r="D60" i="1"/>
  <c r="C65" i="1" l="1"/>
  <c r="G65" i="1"/>
  <c r="B65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<sst xmlns="http://schemas.openxmlformats.org/spreadsheetml/2006/main" count="73" uniqueCount="73">
  <si>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</si>
  <si>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</si>
  <si>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</si>
  <si>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</si>
  <si>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</si>
  <si>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</si>
  <si>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</si>
  <si>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</si>
  <si>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</si>
  <si>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</si>
  <si>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</si>
  <si>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</si>
  <si>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</si>
  <si>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</si>
  <si>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</si>
  <si>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</si>
  <si>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</si>
  <si>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</si>
  <si>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</si>
  <si>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</si>
  <si>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</si>
  <si>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</si>
  <si>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</si>
  <si>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</si>
  <si>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</si>
  <si>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</si>
  <si>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</si>
  <si>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</si>
  <si>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</si>
  <si>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</si>
  <si>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</si>
  <si>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</si>
  <si>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</si>
  <si>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</si>
  <si>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</si>
  <si>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</si>
  <si>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</si>
  <si>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</si>
  <si>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</si>
  <si>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</si>
  <si>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</si>
  <si>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</si>
  <si>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</si>
  <si>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</si>
  <si>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</si>
  <si>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</si>
  <si>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</si>
  <si>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</si>
  <si>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</si>
  <si>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</si>
  <si>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</si>
  <si>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</si>
  <si>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</si>
  <si>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</si>
  <si>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</si>
  <si>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</si>
  <si>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</si>
  <si>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</si>
  <si>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</si>
  <si>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</si>
  <si>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</si>
  <si>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</si>
  <si>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</si>
  <si>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</si>
  <si>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</si>
  <si>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</si>
  <si>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</si>
  <si>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</si>
  <si>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</si>
  <si>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</si>
  <si>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</si>
  <si>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*No incluye remanentes de ejericios anteriores y productos financieros federales</t>
  </si>
  <si>
    <t>INSTITUTO DE SALUD PUBLICA DEL ESTADO DE GUANAJUATO
Estado Analítico de Ingresos Detallado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</si>
</sst>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.00_ ;\-#,##0.00\ "/>
  </numFmts>
  <fonts count="9" x14ac:knownFonts="1"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8" fillId="5" borderId="0" applyNumberFormat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0" borderId="6" xfId="0" applyNumberFormat="1" applyFont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4" fontId="5" fillId="4" borderId="6" xfId="0" applyNumberFormat="1" applyFont="1" applyFill="1" applyBorder="1" applyAlignment="1">
      <alignment vertical="center"/>
    </xf>
    <xf numFmtId="0" fontId="6" fillId="0" borderId="0" xfId="0" applyFont="1"/>
    <xf numFmtId="164" fontId="3" fillId="0" borderId="0" xfId="0" applyNumberFormat="1" applyFont="1"/>
    <xf numFmtId="165" fontId="3" fillId="0" borderId="6" xfId="0" applyNumberFormat="1" applyFont="1" applyBorder="1" applyAlignment="1">
      <alignment vertical="center"/>
    </xf>
    <xf numFmtId="165" fontId="3" fillId="0" borderId="6" xfId="0" applyNumberFormat="1" applyFont="1" applyBorder="1"/>
    <xf numFmtId="165" fontId="5" fillId="0" borderId="6" xfId="0" applyNumberFormat="1" applyFont="1" applyBorder="1" applyAlignment="1">
      <alignment vertic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8">
    <cellStyle name="20% - Énfasis1 2" xfId="4" xr:uid="{00000000-0005-0000-0000-000000000000}"/>
    <cellStyle name="Énfasis1 2" xfId="5" xr:uid="{00000000-0005-0000-0000-000001000000}"/>
    <cellStyle name="Millares 2" xfId="7" xr:uid="{00000000-0005-0000-0000-000002000000}"/>
    <cellStyle name="Normal" xfId="0" builtinId="0"/>
    <cellStyle name="Normal 2" xfId="1" xr:uid="{00000000-0005-0000-0000-000004000000}"/>
    <cellStyle name="Normal 3" xfId="6" xr:uid="{00000000-0005-0000-0000-000005000000}"/>
    <cellStyle name="Normal 4" xfId="3" xr:uid="{00000000-0005-0000-0000-000006000000}"/>
    <cellStyle name="Normal 5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7"/>
  <sheetViews>
    <sheetView tabSelected="1" workbookViewId="0">
      <pane ySplit="4" topLeftCell="A5" activePane="bottomLeft" state="frozen"/>
      <selection pane="bottomLeft" activeCell="J61" sqref="J61"/>
    </sheetView>
  </sheetViews>
  <sheetFormatPr baseColWidth="10" defaultRowHeight="11.25" x14ac:dyDescent="0.2"/>
  <cols>
    <col min="1" max="1" width="48.6640625" style="1" customWidth="1"/>
    <col min="2" max="2" width="20.83203125" style="1" bestFit="1" customWidth="1"/>
    <col min="3" max="3" width="22.5" style="1" bestFit="1" customWidth="1"/>
    <col min="4" max="4" width="21.6640625" style="1" customWidth="1"/>
    <col min="5" max="5" width="19.1640625" style="1" bestFit="1" customWidth="1"/>
    <col min="6" max="6" width="23.1640625" style="1" bestFit="1" customWidth="1"/>
    <col min="7" max="7" width="21.5" style="1" bestFit="1" customWidth="1"/>
    <col min="8" max="10" width="20.5" style="1" customWidth="1"/>
    <col min="11" max="16384" width="12" style="1"/>
  </cols>
  <sheetData>
    <row r="1" spans="1:7" ht="45.95" customHeight="1" x14ac:dyDescent="0.2">
      <c r="A1" s="30" t="s">
        <v>72</v>
      </c>
      <c r="B1" s="31"/>
      <c r="C1" s="31"/>
      <c r="D1" s="31"/>
      <c r="E1" s="31"/>
      <c r="F1" s="31"/>
      <c r="G1" s="32"/>
    </row>
    <row r="2" spans="1:7" x14ac:dyDescent="0.2">
      <c r="A2" s="2"/>
      <c r="B2" s="33" t="s">
        <v>0</v>
      </c>
      <c r="C2" s="33"/>
      <c r="D2" s="33"/>
      <c r="E2" s="33"/>
      <c r="F2" s="33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26"/>
      <c r="C5" s="26"/>
      <c r="D5" s="26"/>
      <c r="E5" s="26"/>
      <c r="F5" s="26"/>
      <c r="G5" s="26"/>
    </row>
    <row r="6" spans="1:7" x14ac:dyDescent="0.2">
      <c r="A6" s="11" t="s">
        <v>9</v>
      </c>
      <c r="B6" s="26"/>
      <c r="C6" s="26"/>
      <c r="D6" s="26">
        <f>B6+C6</f>
        <v>0</v>
      </c>
      <c r="E6" s="26"/>
      <c r="F6" s="26"/>
      <c r="G6" s="26">
        <f>+B6-F6</f>
        <v>0</v>
      </c>
    </row>
    <row r="7" spans="1:7" x14ac:dyDescent="0.2">
      <c r="A7" s="11" t="s">
        <v>10</v>
      </c>
      <c r="B7" s="26">
        <v>0</v>
      </c>
      <c r="C7" s="26">
        <v>0</v>
      </c>
      <c r="D7" s="26">
        <f t="shared" ref="D7:D36" si="0">B7+C7</f>
        <v>0</v>
      </c>
      <c r="E7" s="26">
        <v>0</v>
      </c>
      <c r="F7" s="26">
        <v>0</v>
      </c>
      <c r="G7" s="26">
        <f t="shared" ref="G7:G12" si="1">+B7-F7</f>
        <v>0</v>
      </c>
    </row>
    <row r="8" spans="1:7" x14ac:dyDescent="0.2">
      <c r="A8" s="11" t="s">
        <v>11</v>
      </c>
      <c r="B8" s="26"/>
      <c r="C8" s="26"/>
      <c r="D8" s="26">
        <f t="shared" si="0"/>
        <v>0</v>
      </c>
      <c r="E8" s="26"/>
      <c r="F8" s="26"/>
      <c r="G8" s="26">
        <f t="shared" si="1"/>
        <v>0</v>
      </c>
    </row>
    <row r="9" spans="1:7" x14ac:dyDescent="0.2">
      <c r="A9" s="11" t="s">
        <v>12</v>
      </c>
      <c r="B9" s="26">
        <v>0</v>
      </c>
      <c r="C9" s="26">
        <v>0</v>
      </c>
      <c r="D9" s="26">
        <f t="shared" si="0"/>
        <v>0</v>
      </c>
      <c r="E9" s="26">
        <v>0</v>
      </c>
      <c r="F9" s="26">
        <v>0</v>
      </c>
      <c r="G9" s="26">
        <f t="shared" si="1"/>
        <v>0</v>
      </c>
    </row>
    <row r="10" spans="1:7" x14ac:dyDescent="0.2">
      <c r="A10" s="11" t="s">
        <v>13</v>
      </c>
      <c r="B10" s="27">
        <v>2728082</v>
      </c>
      <c r="C10" s="27">
        <v>3483752.92</v>
      </c>
      <c r="D10" s="27">
        <v>6211834.9199999999</v>
      </c>
      <c r="E10" s="27">
        <v>6211833.5499999998</v>
      </c>
      <c r="F10" s="27">
        <v>6211833.5499999998</v>
      </c>
      <c r="G10" s="27">
        <v>-3483751.5500000003</v>
      </c>
    </row>
    <row r="11" spans="1:7" x14ac:dyDescent="0.2">
      <c r="A11" s="11" t="s">
        <v>14</v>
      </c>
      <c r="B11" s="27">
        <v>0</v>
      </c>
      <c r="C11" s="27">
        <v>2024959.7999999998</v>
      </c>
      <c r="D11" s="27">
        <v>2024959.7999999998</v>
      </c>
      <c r="E11" s="27">
        <v>2024959.7999999998</v>
      </c>
      <c r="F11" s="27">
        <v>2024959.7999999998</v>
      </c>
      <c r="G11" s="27">
        <v>-2024959.7999999998</v>
      </c>
    </row>
    <row r="12" spans="1:7" x14ac:dyDescent="0.2">
      <c r="A12" s="11" t="s">
        <v>15</v>
      </c>
      <c r="B12" s="26">
        <v>0</v>
      </c>
      <c r="C12" s="26">
        <v>0</v>
      </c>
      <c r="D12" s="26">
        <f t="shared" si="0"/>
        <v>0</v>
      </c>
      <c r="E12" s="26">
        <v>0</v>
      </c>
      <c r="F12" s="26">
        <v>0</v>
      </c>
      <c r="G12" s="26">
        <f t="shared" si="1"/>
        <v>0</v>
      </c>
    </row>
    <row r="13" spans="1:7" x14ac:dyDescent="0.2">
      <c r="A13" s="11" t="s">
        <v>16</v>
      </c>
      <c r="B13" s="28">
        <f>SUM(B14:B24)</f>
        <v>0</v>
      </c>
      <c r="C13" s="28">
        <f t="shared" ref="C13:G13" si="2">SUM(C14:C24)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</row>
    <row r="14" spans="1:7" x14ac:dyDescent="0.2">
      <c r="A14" s="12" t="s">
        <v>17</v>
      </c>
      <c r="B14" s="26"/>
      <c r="C14" s="26"/>
      <c r="D14" s="26">
        <f t="shared" si="0"/>
        <v>0</v>
      </c>
      <c r="E14" s="26"/>
      <c r="F14" s="26"/>
      <c r="G14" s="26">
        <f t="shared" ref="G14:G24" si="3">F14-B14</f>
        <v>0</v>
      </c>
    </row>
    <row r="15" spans="1:7" x14ac:dyDescent="0.2">
      <c r="A15" s="12" t="s">
        <v>18</v>
      </c>
      <c r="B15" s="26"/>
      <c r="C15" s="26"/>
      <c r="D15" s="26">
        <f t="shared" si="0"/>
        <v>0</v>
      </c>
      <c r="E15" s="26"/>
      <c r="F15" s="26"/>
      <c r="G15" s="26">
        <f t="shared" si="3"/>
        <v>0</v>
      </c>
    </row>
    <row r="16" spans="1:7" x14ac:dyDescent="0.2">
      <c r="A16" s="12" t="s">
        <v>19</v>
      </c>
      <c r="B16" s="26"/>
      <c r="C16" s="26"/>
      <c r="D16" s="26">
        <f t="shared" si="0"/>
        <v>0</v>
      </c>
      <c r="E16" s="26"/>
      <c r="F16" s="26"/>
      <c r="G16" s="26">
        <f t="shared" si="3"/>
        <v>0</v>
      </c>
    </row>
    <row r="17" spans="1:7" x14ac:dyDescent="0.2">
      <c r="A17" s="12" t="s">
        <v>20</v>
      </c>
      <c r="B17" s="26"/>
      <c r="C17" s="26"/>
      <c r="D17" s="26">
        <f t="shared" si="0"/>
        <v>0</v>
      </c>
      <c r="E17" s="26"/>
      <c r="F17" s="26"/>
      <c r="G17" s="26">
        <f t="shared" si="3"/>
        <v>0</v>
      </c>
    </row>
    <row r="18" spans="1:7" x14ac:dyDescent="0.2">
      <c r="A18" s="12" t="s">
        <v>21</v>
      </c>
      <c r="B18" s="26"/>
      <c r="C18" s="26"/>
      <c r="D18" s="26">
        <f t="shared" si="0"/>
        <v>0</v>
      </c>
      <c r="E18" s="26"/>
      <c r="F18" s="26"/>
      <c r="G18" s="26">
        <f t="shared" si="3"/>
        <v>0</v>
      </c>
    </row>
    <row r="19" spans="1:7" x14ac:dyDescent="0.2">
      <c r="A19" s="12" t="s">
        <v>22</v>
      </c>
      <c r="B19" s="26"/>
      <c r="C19" s="26"/>
      <c r="D19" s="26">
        <f t="shared" si="0"/>
        <v>0</v>
      </c>
      <c r="E19" s="26"/>
      <c r="F19" s="26"/>
      <c r="G19" s="26">
        <f t="shared" si="3"/>
        <v>0</v>
      </c>
    </row>
    <row r="20" spans="1:7" x14ac:dyDescent="0.2">
      <c r="A20" s="12" t="s">
        <v>23</v>
      </c>
      <c r="B20" s="26"/>
      <c r="C20" s="26"/>
      <c r="D20" s="26">
        <f t="shared" si="0"/>
        <v>0</v>
      </c>
      <c r="E20" s="26"/>
      <c r="F20" s="26"/>
      <c r="G20" s="26">
        <f t="shared" si="3"/>
        <v>0</v>
      </c>
    </row>
    <row r="21" spans="1:7" x14ac:dyDescent="0.2">
      <c r="A21" s="12" t="s">
        <v>24</v>
      </c>
      <c r="B21" s="26"/>
      <c r="C21" s="26"/>
      <c r="D21" s="26">
        <f t="shared" si="0"/>
        <v>0</v>
      </c>
      <c r="E21" s="26"/>
      <c r="F21" s="26"/>
      <c r="G21" s="26">
        <f t="shared" si="3"/>
        <v>0</v>
      </c>
    </row>
    <row r="22" spans="1:7" x14ac:dyDescent="0.2">
      <c r="A22" s="12" t="s">
        <v>25</v>
      </c>
      <c r="B22" s="26"/>
      <c r="C22" s="26"/>
      <c r="D22" s="26">
        <f t="shared" si="0"/>
        <v>0</v>
      </c>
      <c r="E22" s="26"/>
      <c r="F22" s="26"/>
      <c r="G22" s="26">
        <f t="shared" si="3"/>
        <v>0</v>
      </c>
    </row>
    <row r="23" spans="1:7" x14ac:dyDescent="0.2">
      <c r="A23" s="12" t="s">
        <v>26</v>
      </c>
      <c r="B23" s="26"/>
      <c r="C23" s="26"/>
      <c r="D23" s="26">
        <f t="shared" si="0"/>
        <v>0</v>
      </c>
      <c r="E23" s="26"/>
      <c r="F23" s="26"/>
      <c r="G23" s="26">
        <f t="shared" si="3"/>
        <v>0</v>
      </c>
    </row>
    <row r="24" spans="1:7" x14ac:dyDescent="0.2">
      <c r="A24" s="12" t="s">
        <v>27</v>
      </c>
      <c r="B24" s="26"/>
      <c r="C24" s="26"/>
      <c r="D24" s="26">
        <f t="shared" si="0"/>
        <v>0</v>
      </c>
      <c r="E24" s="26"/>
      <c r="F24" s="26"/>
      <c r="G24" s="26">
        <f t="shared" si="3"/>
        <v>0</v>
      </c>
    </row>
    <row r="25" spans="1:7" x14ac:dyDescent="0.2">
      <c r="A25" s="11" t="s">
        <v>28</v>
      </c>
      <c r="B25" s="28">
        <f>SUM(B26:B30)</f>
        <v>0</v>
      </c>
      <c r="C25" s="28">
        <f t="shared" ref="C25:G25" si="4">SUM(C26:C30)</f>
        <v>0</v>
      </c>
      <c r="D25" s="28">
        <f t="shared" si="4"/>
        <v>0</v>
      </c>
      <c r="E25" s="28">
        <f t="shared" si="4"/>
        <v>0</v>
      </c>
      <c r="F25" s="28">
        <f t="shared" si="4"/>
        <v>0</v>
      </c>
      <c r="G25" s="28">
        <f t="shared" si="4"/>
        <v>0</v>
      </c>
    </row>
    <row r="26" spans="1:7" x14ac:dyDescent="0.2">
      <c r="A26" s="12" t="s">
        <v>29</v>
      </c>
      <c r="B26" s="26"/>
      <c r="C26" s="26"/>
      <c r="D26" s="26">
        <f t="shared" si="0"/>
        <v>0</v>
      </c>
      <c r="E26" s="26"/>
      <c r="F26" s="26"/>
      <c r="G26" s="26">
        <f t="shared" ref="G26:G30" si="5">F26-B26</f>
        <v>0</v>
      </c>
    </row>
    <row r="27" spans="1:7" x14ac:dyDescent="0.2">
      <c r="A27" s="12" t="s">
        <v>30</v>
      </c>
      <c r="B27" s="26"/>
      <c r="C27" s="26"/>
      <c r="D27" s="26">
        <f t="shared" si="0"/>
        <v>0</v>
      </c>
      <c r="E27" s="26"/>
      <c r="F27" s="26"/>
      <c r="G27" s="26">
        <f t="shared" si="5"/>
        <v>0</v>
      </c>
    </row>
    <row r="28" spans="1:7" x14ac:dyDescent="0.2">
      <c r="A28" s="12" t="s">
        <v>31</v>
      </c>
      <c r="B28" s="26"/>
      <c r="C28" s="26"/>
      <c r="D28" s="26">
        <f t="shared" si="0"/>
        <v>0</v>
      </c>
      <c r="E28" s="26"/>
      <c r="F28" s="26"/>
      <c r="G28" s="26">
        <f t="shared" si="5"/>
        <v>0</v>
      </c>
    </row>
    <row r="29" spans="1:7" x14ac:dyDescent="0.2">
      <c r="A29" s="12" t="s">
        <v>32</v>
      </c>
      <c r="B29" s="26"/>
      <c r="C29" s="26"/>
      <c r="D29" s="26">
        <f t="shared" si="0"/>
        <v>0</v>
      </c>
      <c r="E29" s="26"/>
      <c r="F29" s="26"/>
      <c r="G29" s="26">
        <f t="shared" si="5"/>
        <v>0</v>
      </c>
    </row>
    <row r="30" spans="1:7" x14ac:dyDescent="0.2">
      <c r="A30" s="12" t="s">
        <v>33</v>
      </c>
      <c r="B30" s="26"/>
      <c r="C30" s="26"/>
      <c r="D30" s="26">
        <f t="shared" si="0"/>
        <v>0</v>
      </c>
      <c r="E30" s="26"/>
      <c r="F30" s="26"/>
      <c r="G30" s="26">
        <f t="shared" si="5"/>
        <v>0</v>
      </c>
    </row>
    <row r="31" spans="1:7" x14ac:dyDescent="0.2">
      <c r="A31" s="11" t="s">
        <v>34</v>
      </c>
      <c r="B31" s="27">
        <v>2680589710.6799998</v>
      </c>
      <c r="C31" s="27">
        <v>632438286.60999978</v>
      </c>
      <c r="D31" s="27">
        <v>3313027997.2899995</v>
      </c>
      <c r="E31" s="27">
        <v>2293601946.3799992</v>
      </c>
      <c r="F31" s="27">
        <v>2293601946.3799992</v>
      </c>
      <c r="G31" s="27">
        <v>386987764.30000025</v>
      </c>
    </row>
    <row r="32" spans="1:7" x14ac:dyDescent="0.2">
      <c r="A32" s="11" t="s">
        <v>35</v>
      </c>
      <c r="B32" s="26">
        <f>SUM(B33)</f>
        <v>0</v>
      </c>
      <c r="C32" s="26">
        <f t="shared" ref="C32:G32" si="6">SUM(C33)</f>
        <v>0</v>
      </c>
      <c r="D32" s="26">
        <f t="shared" si="6"/>
        <v>0</v>
      </c>
      <c r="E32" s="26">
        <f t="shared" si="6"/>
        <v>0</v>
      </c>
      <c r="F32" s="26">
        <f t="shared" si="6"/>
        <v>0</v>
      </c>
      <c r="G32" s="26">
        <f t="shared" si="6"/>
        <v>0</v>
      </c>
    </row>
    <row r="33" spans="1:7" x14ac:dyDescent="0.2">
      <c r="A33" s="12" t="s">
        <v>36</v>
      </c>
      <c r="B33" s="26"/>
      <c r="C33" s="26"/>
      <c r="D33" s="26">
        <f t="shared" si="0"/>
        <v>0</v>
      </c>
      <c r="E33" s="26"/>
      <c r="F33" s="26"/>
      <c r="G33" s="26">
        <f>F33-B33</f>
        <v>0</v>
      </c>
    </row>
    <row r="34" spans="1:7" x14ac:dyDescent="0.2">
      <c r="A34" s="11" t="s">
        <v>37</v>
      </c>
      <c r="B34" s="28">
        <f>SUM(B35:B36)</f>
        <v>0</v>
      </c>
      <c r="C34" s="28">
        <f t="shared" ref="C34:G34" si="7">SUM(C35:C36)</f>
        <v>0</v>
      </c>
      <c r="D34" s="28">
        <f t="shared" si="7"/>
        <v>0</v>
      </c>
      <c r="E34" s="28">
        <f t="shared" si="7"/>
        <v>0</v>
      </c>
      <c r="F34" s="28">
        <f t="shared" si="7"/>
        <v>0</v>
      </c>
      <c r="G34" s="28">
        <f t="shared" si="7"/>
        <v>0</v>
      </c>
    </row>
    <row r="35" spans="1:7" x14ac:dyDescent="0.2">
      <c r="A35" s="12" t="s">
        <v>38</v>
      </c>
      <c r="B35" s="26"/>
      <c r="C35" s="26"/>
      <c r="D35" s="26">
        <f t="shared" si="0"/>
        <v>0</v>
      </c>
      <c r="E35" s="26"/>
      <c r="F35" s="26"/>
      <c r="G35" s="26">
        <f t="shared" ref="G35:G36" si="8">F35-B35</f>
        <v>0</v>
      </c>
    </row>
    <row r="36" spans="1:7" x14ac:dyDescent="0.2">
      <c r="A36" s="12" t="s">
        <v>39</v>
      </c>
      <c r="B36" s="26"/>
      <c r="C36" s="26"/>
      <c r="D36" s="26">
        <f t="shared" si="0"/>
        <v>0</v>
      </c>
      <c r="E36" s="26"/>
      <c r="F36" s="26"/>
      <c r="G36" s="26">
        <f t="shared" si="8"/>
        <v>0</v>
      </c>
    </row>
    <row r="37" spans="1:7" x14ac:dyDescent="0.2">
      <c r="A37" s="9" t="s">
        <v>40</v>
      </c>
      <c r="B37" s="23">
        <f>SUM(B6:B12)+B25+B31+B32+B34</f>
        <v>2683317792.6799998</v>
      </c>
      <c r="C37" s="23">
        <f t="shared" ref="C37:G37" si="9">SUM(C6:C12)+C25+C31+C32+C34</f>
        <v>637946999.3299998</v>
      </c>
      <c r="D37" s="23">
        <f t="shared" si="9"/>
        <v>3321264792.0099993</v>
      </c>
      <c r="E37" s="23">
        <f t="shared" si="9"/>
        <v>2301838739.7299991</v>
      </c>
      <c r="F37" s="23">
        <f t="shared" si="9"/>
        <v>2301838739.7299991</v>
      </c>
      <c r="G37" s="23">
        <f t="shared" si="9"/>
        <v>381479052.95000023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4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2954823901</v>
      </c>
      <c r="C41" s="10">
        <f t="shared" ref="C41:G41" si="10">SUM(C42:C49)</f>
        <v>12703066.730000008</v>
      </c>
      <c r="D41" s="10">
        <f t="shared" si="10"/>
        <v>2967526967.73</v>
      </c>
      <c r="E41" s="10">
        <f t="shared" si="10"/>
        <v>2118164547.1500003</v>
      </c>
      <c r="F41" s="10">
        <f t="shared" si="10"/>
        <v>2118164547.1500003</v>
      </c>
      <c r="G41" s="10">
        <f t="shared" si="10"/>
        <v>836659353.85000002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8" si="11">B42+C42</f>
        <v>0</v>
      </c>
      <c r="E42" s="10">
        <v>0</v>
      </c>
      <c r="F42" s="10">
        <v>0</v>
      </c>
      <c r="G42" s="10">
        <f t="shared" ref="G42:G48" si="12">F42-B42</f>
        <v>0</v>
      </c>
    </row>
    <row r="43" spans="1:7" x14ac:dyDescent="0.2">
      <c r="A43" s="12" t="s">
        <v>45</v>
      </c>
      <c r="B43" s="10">
        <v>2936823901</v>
      </c>
      <c r="C43" s="10">
        <v>-4405236.9999999925</v>
      </c>
      <c r="D43" s="10">
        <v>2932418664</v>
      </c>
      <c r="E43" s="10">
        <v>2089056243.4200003</v>
      </c>
      <c r="F43" s="10">
        <v>2089056243.4200003</v>
      </c>
      <c r="G43" s="10">
        <v>847767657.58000004</v>
      </c>
    </row>
    <row r="44" spans="1:7" x14ac:dyDescent="0.2">
      <c r="A44" s="12" t="s">
        <v>46</v>
      </c>
      <c r="B44" s="10">
        <v>0</v>
      </c>
      <c r="C44" s="10">
        <v>800573.95</v>
      </c>
      <c r="D44" s="10">
        <v>800573.95</v>
      </c>
      <c r="E44" s="10">
        <v>800573.95</v>
      </c>
      <c r="F44" s="10">
        <v>800573.95</v>
      </c>
      <c r="G44" s="10">
        <v>-800573.95</v>
      </c>
    </row>
    <row r="45" spans="1:7" ht="33.7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18000000</v>
      </c>
      <c r="C49" s="10">
        <v>16307729.780000001</v>
      </c>
      <c r="D49" s="10">
        <v>34307729.780000001</v>
      </c>
      <c r="E49" s="10">
        <v>28307729.780000001</v>
      </c>
      <c r="F49" s="10">
        <v>28307729.780000001</v>
      </c>
      <c r="G49" s="10">
        <v>-10307729.779999999</v>
      </c>
    </row>
    <row r="50" spans="1:7" x14ac:dyDescent="0.2">
      <c r="A50" s="11" t="s">
        <v>52</v>
      </c>
      <c r="B50" s="10">
        <f>SUM(B51:B54)</f>
        <v>294756666.99999994</v>
      </c>
      <c r="C50" s="10">
        <f t="shared" ref="C50:F50" si="13">SUM(C51:C54)</f>
        <v>4669378980.920001</v>
      </c>
      <c r="D50" s="10">
        <f t="shared" si="13"/>
        <v>4964135647.920001</v>
      </c>
      <c r="E50" s="10">
        <f t="shared" si="13"/>
        <v>2987568320.4100003</v>
      </c>
      <c r="F50" s="10">
        <f t="shared" si="13"/>
        <v>2987568320.4100003</v>
      </c>
      <c r="G50" s="10">
        <f t="shared" ref="G50" si="14">+B50-F50</f>
        <v>-2692811653.4100003</v>
      </c>
    </row>
    <row r="51" spans="1:7" x14ac:dyDescent="0.2">
      <c r="A51" s="12" t="s">
        <v>53</v>
      </c>
      <c r="B51" s="10"/>
      <c r="C51" s="10"/>
      <c r="D51" s="10">
        <f t="shared" ref="D51:D53" si="15">B51+C51</f>
        <v>0</v>
      </c>
      <c r="E51" s="10"/>
      <c r="F51" s="10"/>
      <c r="G51" s="10">
        <f t="shared" ref="G51:G53" si="16">F51-B51</f>
        <v>0</v>
      </c>
    </row>
    <row r="52" spans="1:7" x14ac:dyDescent="0.2">
      <c r="A52" s="12" t="s">
        <v>54</v>
      </c>
      <c r="B52" s="10"/>
      <c r="C52" s="10"/>
      <c r="D52" s="10">
        <f t="shared" si="15"/>
        <v>0</v>
      </c>
      <c r="E52" s="10"/>
      <c r="F52" s="10"/>
      <c r="G52" s="10">
        <f t="shared" si="16"/>
        <v>0</v>
      </c>
    </row>
    <row r="53" spans="1:7" x14ac:dyDescent="0.2">
      <c r="A53" s="12" t="s">
        <v>55</v>
      </c>
      <c r="B53" s="10"/>
      <c r="C53" s="10"/>
      <c r="D53" s="10">
        <f t="shared" si="15"/>
        <v>0</v>
      </c>
      <c r="E53" s="10"/>
      <c r="F53" s="10"/>
      <c r="G53" s="10">
        <f t="shared" si="16"/>
        <v>0</v>
      </c>
    </row>
    <row r="54" spans="1:7" x14ac:dyDescent="0.2">
      <c r="A54" s="12" t="s">
        <v>56</v>
      </c>
      <c r="B54" s="10">
        <v>294756666.99999994</v>
      </c>
      <c r="C54" s="10">
        <v>4669378980.920001</v>
      </c>
      <c r="D54" s="10">
        <v>4964135647.920001</v>
      </c>
      <c r="E54" s="10">
        <v>2987568320.4100003</v>
      </c>
      <c r="F54" s="10">
        <v>2987568320.4100003</v>
      </c>
      <c r="G54" s="10">
        <v>-2692811653.4099998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7">SUM(C56:C57)</f>
        <v>0</v>
      </c>
      <c r="D55" s="10">
        <f t="shared" si="17"/>
        <v>0</v>
      </c>
      <c r="E55" s="10">
        <f t="shared" si="17"/>
        <v>0</v>
      </c>
      <c r="F55" s="10">
        <f t="shared" si="17"/>
        <v>0</v>
      </c>
      <c r="G55" s="10">
        <f t="shared" si="17"/>
        <v>0</v>
      </c>
    </row>
    <row r="56" spans="1:7" x14ac:dyDescent="0.2">
      <c r="A56" s="12" t="s">
        <v>58</v>
      </c>
      <c r="B56" s="10"/>
      <c r="C56" s="10"/>
      <c r="D56" s="10">
        <f t="shared" ref="D56:D59" si="18">B56+C56</f>
        <v>0</v>
      </c>
      <c r="E56" s="10"/>
      <c r="F56" s="10"/>
      <c r="G56" s="10">
        <f t="shared" ref="G56:G59" si="19">F56-B56</f>
        <v>0</v>
      </c>
    </row>
    <row r="57" spans="1:7" x14ac:dyDescent="0.2">
      <c r="A57" s="12" t="s">
        <v>59</v>
      </c>
      <c r="B57" s="10"/>
      <c r="C57" s="10"/>
      <c r="D57" s="10">
        <f t="shared" si="18"/>
        <v>0</v>
      </c>
      <c r="E57" s="10"/>
      <c r="F57" s="10"/>
      <c r="G57" s="10">
        <f t="shared" si="19"/>
        <v>0</v>
      </c>
    </row>
    <row r="58" spans="1:7" x14ac:dyDescent="0.2">
      <c r="A58" s="11" t="s">
        <v>60</v>
      </c>
      <c r="B58" s="10"/>
      <c r="C58" s="10"/>
      <c r="D58" s="10">
        <f t="shared" si="18"/>
        <v>0</v>
      </c>
      <c r="E58" s="10"/>
      <c r="F58" s="10"/>
      <c r="G58" s="10">
        <f t="shared" si="19"/>
        <v>0</v>
      </c>
    </row>
    <row r="59" spans="1:7" x14ac:dyDescent="0.2">
      <c r="A59" s="11" t="s">
        <v>61</v>
      </c>
      <c r="B59" s="10"/>
      <c r="C59" s="10"/>
      <c r="D59" s="10">
        <f t="shared" si="18"/>
        <v>0</v>
      </c>
      <c r="E59" s="10"/>
      <c r="F59" s="10"/>
      <c r="G59" s="10">
        <f t="shared" si="19"/>
        <v>0</v>
      </c>
    </row>
    <row r="60" spans="1:7" x14ac:dyDescent="0.2">
      <c r="A60" s="9" t="s">
        <v>62</v>
      </c>
      <c r="B60" s="23">
        <f t="shared" ref="B60:G60" si="20">B41+B50+B55+B58+B59</f>
        <v>3249580568</v>
      </c>
      <c r="C60" s="23">
        <f t="shared" si="20"/>
        <v>4682082047.6500006</v>
      </c>
      <c r="D60" s="23">
        <f t="shared" si="20"/>
        <v>7931662615.6500015</v>
      </c>
      <c r="E60" s="23">
        <f t="shared" si="20"/>
        <v>5105732867.5600004</v>
      </c>
      <c r="F60" s="23">
        <f t="shared" si="20"/>
        <v>5105732867.5600004</v>
      </c>
      <c r="G60" s="23">
        <f t="shared" si="20"/>
        <v>-1856152299.5600004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1">SUM(C63)</f>
        <v>0</v>
      </c>
      <c r="D62" s="23">
        <f t="shared" si="21"/>
        <v>0</v>
      </c>
      <c r="E62" s="23">
        <f t="shared" si="21"/>
        <v>0</v>
      </c>
      <c r="F62" s="23">
        <f t="shared" si="21"/>
        <v>0</v>
      </c>
      <c r="G62" s="23">
        <f t="shared" si="21"/>
        <v>0</v>
      </c>
    </row>
    <row r="63" spans="1:7" x14ac:dyDescent="0.2">
      <c r="A63" s="11" t="s">
        <v>64</v>
      </c>
      <c r="B63" s="10"/>
      <c r="C63" s="10"/>
      <c r="D63" s="10">
        <f t="shared" ref="D63" si="22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3">B37+B60+B62</f>
        <v>5932898360.6800003</v>
      </c>
      <c r="C65" s="23">
        <f t="shared" si="23"/>
        <v>5320029046.9800005</v>
      </c>
      <c r="D65" s="23">
        <f t="shared" si="23"/>
        <v>11252927407.66</v>
      </c>
      <c r="E65" s="23">
        <f t="shared" si="23"/>
        <v>7407571607.289999</v>
      </c>
      <c r="F65" s="23">
        <f t="shared" si="23"/>
        <v>7407571607.289999</v>
      </c>
      <c r="G65" s="23">
        <f t="shared" si="23"/>
        <v>-1474673246.6100001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4">B68+C68</f>
        <v>0</v>
      </c>
      <c r="E68" s="10"/>
      <c r="F68" s="10"/>
      <c r="G68" s="10">
        <f t="shared" ref="G68:G69" si="25">F68-B68</f>
        <v>0</v>
      </c>
    </row>
    <row r="69" spans="1:7" x14ac:dyDescent="0.2">
      <c r="A69" s="11" t="s">
        <v>68</v>
      </c>
      <c r="B69" s="10"/>
      <c r="C69" s="10"/>
      <c r="D69" s="10">
        <f t="shared" si="24"/>
        <v>0</v>
      </c>
      <c r="E69" s="10"/>
      <c r="F69" s="10"/>
      <c r="G69" s="10">
        <f t="shared" si="25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6">C68+C69</f>
        <v>0</v>
      </c>
      <c r="D70" s="13">
        <f t="shared" si="26"/>
        <v>0</v>
      </c>
      <c r="E70" s="13">
        <f t="shared" si="26"/>
        <v>0</v>
      </c>
      <c r="F70" s="13">
        <f t="shared" si="26"/>
        <v>0</v>
      </c>
      <c r="G70" s="13">
        <f t="shared" si="26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/>
      <c r="F72" s="24"/>
    </row>
    <row r="73" spans="1:7" x14ac:dyDescent="0.2">
      <c r="A73" s="1" t="s">
        <v>71</v>
      </c>
      <c r="C73" s="25"/>
    </row>
    <row r="77" spans="1:7" x14ac:dyDescent="0.2">
      <c r="B77" s="29"/>
      <c r="C77" s="29"/>
      <c r="D77" s="29"/>
      <c r="E77" s="29"/>
      <c r="F77" s="29"/>
      <c r="G77" s="29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scale="5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 3T 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cp:lastPrinted>2020-12-21T22:16:50Z</cp:lastPrinted>
  <dcterms:created xsi:type="dcterms:W3CDTF">2017-01-11T17:22:08Z</dcterms:created>
  <dcterms:modified xsi:type="dcterms:W3CDTF">2020-12-21T22:16:51Z</dcterms:modified>
</cp:coreProperties>
</file>