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98DBA5EC-0867-4A4F-B4C1-BE7116ED63B9}" xr6:coauthVersionLast="36" xr6:coauthVersionMax="36" xr10:uidLastSave="{00000000-0000-0000-0000-000000000000}"/>
  <bookViews>
    <workbookView xWindow="0" yWindow="0" windowWidth="28800" windowHeight="10605" xr2:uid="{40CB9A94-C00E-4AB5-9572-34B04EDE4B2D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'F5'!$A$1:$G$80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E45" i="1"/>
  <c r="E65" i="1" s="1"/>
  <c r="D45" i="1"/>
  <c r="D65" i="1" s="1"/>
  <c r="C45" i="1"/>
  <c r="C65" i="1" s="1"/>
  <c r="B45" i="1"/>
  <c r="G39" i="1"/>
  <c r="D39" i="1"/>
  <c r="G38" i="1"/>
  <c r="D38" i="1"/>
  <c r="F37" i="1"/>
  <c r="G37" i="1" s="1"/>
  <c r="E37" i="1"/>
  <c r="D37" i="1"/>
  <c r="C37" i="1"/>
  <c r="B37" i="1"/>
  <c r="G36" i="1"/>
  <c r="D36" i="1"/>
  <c r="F35" i="1"/>
  <c r="G35" i="1" s="1"/>
  <c r="E35" i="1"/>
  <c r="C35" i="1"/>
  <c r="D35" i="1" s="1"/>
  <c r="B35" i="1"/>
  <c r="G34" i="1"/>
  <c r="D34" i="1"/>
  <c r="G33" i="1"/>
  <c r="D33" i="1"/>
  <c r="G32" i="1"/>
  <c r="D32" i="1"/>
  <c r="D28" i="1" s="1"/>
  <c r="G31" i="1"/>
  <c r="D31" i="1"/>
  <c r="G30" i="1"/>
  <c r="D30" i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C16" i="1"/>
  <c r="C41" i="1" s="1"/>
  <c r="B16" i="1"/>
  <c r="B41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C70" i="1" l="1"/>
  <c r="F65" i="1"/>
  <c r="E41" i="1"/>
  <c r="E70" i="1" s="1"/>
  <c r="B65" i="1"/>
  <c r="B70" i="1" s="1"/>
  <c r="F41" i="1"/>
  <c r="F70" i="1" s="1"/>
  <c r="D16" i="1"/>
  <c r="D41" i="1" s="1"/>
  <c r="D70" i="1" s="1"/>
  <c r="G41" i="1"/>
  <c r="G45" i="1"/>
  <c r="G65" i="1" l="1"/>
  <c r="G70" i="1"/>
  <c r="G42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<sst xmlns="http://schemas.openxmlformats.org/spreadsheetml/2006/main" count="76" uniqueCount="76">
  <si>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</si>
  <si>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</si>
  <si>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</si>
  <si>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31 de Marzo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</si>
  <si>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</si>
  <si>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</si>
  <si>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</si>
  <si>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</si>
  <si>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</si>
  <si>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</si>
  <si>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</si>
  <si>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</si>
  <si>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</si>
  <si>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</si>
  <si>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</si>
  <si>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</si>
  <si>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</si>
  <si>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</si>
  <si>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</si>
  <si>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</si>
  <si>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</si>
  <si>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</si>
  <si>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</si>
  <si>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</si>
  <si>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</si>
  <si>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</si>
  <si>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</si>
  <si>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</si>
  <si>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</si>
  <si>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</si>
  <si>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</si>
  <si>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</si>
  <si>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</si>
  <si>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</si>
  <si>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</si>
  <si>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</si>
  <si>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</si>
  <si>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</si>
  <si>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</si>
  <si>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</si>
  <si>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</si>
  <si>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</si>
  <si>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</si>
  <si>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</si>
  <si>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</si>
  <si>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</si>
  <si>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</si>
  <si>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</si>
  <si>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</si>
  <si>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</si>
  <si>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</si>
  <si>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</si>
  <si>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</si>
  <si>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</si>
  <si>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</si>
  <si>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</si>
  <si>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</si>
  <si>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</si>
  <si>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</si>
  <si>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</si>
  <si>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</si>
  <si>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</si>
  <si>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</si>
  <si>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</si>
  <si>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</si>
  <si>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</si>
  <si>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</si>
  <si>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</si>
  <si>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</si>
  <si>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</si>
  <si>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</si>
  <si>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</si>
  <si>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</si>
  <si>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</si>
  <si>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</si>
  <si>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Nota * No se incluyen los suplementos del rubro 79 Otros ingresos (remanentes) de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</si>
</sst>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2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7DFE-7571-4725-A0B8-EB5AF0626922}">
  <sheetPr>
    <pageSetUpPr fitToPage="1"/>
  </sheetPr>
  <dimension ref="A1:H78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94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5" t="s">
        <v>0</v>
      </c>
      <c r="B1" s="25"/>
      <c r="C1" s="25"/>
      <c r="D1" s="25"/>
      <c r="E1" s="25"/>
      <c r="F1" s="25"/>
      <c r="G1" s="25"/>
      <c r="H1" s="1"/>
    </row>
    <row r="2" spans="1:8" x14ac:dyDescent="0.25">
      <c r="A2" s="26" t="s">
        <v>1</v>
      </c>
      <c r="B2" s="27"/>
      <c r="C2" s="27"/>
      <c r="D2" s="27"/>
      <c r="E2" s="27"/>
      <c r="F2" s="27"/>
      <c r="G2" s="28"/>
    </row>
    <row r="3" spans="1:8" x14ac:dyDescent="0.25">
      <c r="A3" s="29" t="s">
        <v>2</v>
      </c>
      <c r="B3" s="30"/>
      <c r="C3" s="30"/>
      <c r="D3" s="30"/>
      <c r="E3" s="30"/>
      <c r="F3" s="30"/>
      <c r="G3" s="31"/>
    </row>
    <row r="4" spans="1:8" x14ac:dyDescent="0.25">
      <c r="A4" s="32" t="s">
        <v>3</v>
      </c>
      <c r="B4" s="33"/>
      <c r="C4" s="33"/>
      <c r="D4" s="33"/>
      <c r="E4" s="33"/>
      <c r="F4" s="33"/>
      <c r="G4" s="34"/>
    </row>
    <row r="5" spans="1:8" x14ac:dyDescent="0.25">
      <c r="A5" s="35" t="s">
        <v>4</v>
      </c>
      <c r="B5" s="36"/>
      <c r="C5" s="36"/>
      <c r="D5" s="36"/>
      <c r="E5" s="36"/>
      <c r="F5" s="36"/>
      <c r="G5" s="37"/>
    </row>
    <row r="6" spans="1:8" x14ac:dyDescent="0.25">
      <c r="A6" s="38" t="s">
        <v>5</v>
      </c>
      <c r="B6" s="40" t="s">
        <v>6</v>
      </c>
      <c r="C6" s="40"/>
      <c r="D6" s="40"/>
      <c r="E6" s="40"/>
      <c r="F6" s="40"/>
      <c r="G6" s="40" t="s">
        <v>7</v>
      </c>
    </row>
    <row r="7" spans="1:8" ht="30" x14ac:dyDescent="0.25">
      <c r="A7" s="39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0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/>
      <c r="C9" s="7"/>
      <c r="D9" s="8">
        <f>B9+C9</f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5">
      <c r="A10" s="6" t="s">
        <v>15</v>
      </c>
      <c r="B10" s="7">
        <v>0</v>
      </c>
      <c r="C10" s="7">
        <v>0</v>
      </c>
      <c r="D10" s="8">
        <f t="shared" ref="D10:D14" si="0">B10+C10</f>
        <v>0</v>
      </c>
      <c r="E10" s="8">
        <v>0</v>
      </c>
      <c r="F10" s="8">
        <v>0</v>
      </c>
      <c r="G10" s="8">
        <f t="shared" ref="G10:G39" si="1">F10-B10</f>
        <v>0</v>
      </c>
    </row>
    <row r="11" spans="1:8" x14ac:dyDescent="0.25">
      <c r="A11" s="6" t="s">
        <v>16</v>
      </c>
      <c r="B11" s="7"/>
      <c r="C11" s="7"/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7">
        <v>0</v>
      </c>
      <c r="D12" s="8">
        <f t="shared" si="0"/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19</v>
      </c>
      <c r="B14" s="7">
        <v>0</v>
      </c>
      <c r="C14" s="7">
        <v>0</v>
      </c>
      <c r="D14" s="8">
        <f t="shared" si="0"/>
        <v>0</v>
      </c>
      <c r="E14" s="8">
        <v>0</v>
      </c>
      <c r="F14" s="8">
        <v>0</v>
      </c>
      <c r="G14" s="8">
        <f t="shared" si="1"/>
        <v>0</v>
      </c>
    </row>
    <row r="15" spans="1:8" x14ac:dyDescent="0.25">
      <c r="A15" s="6" t="s">
        <v>20</v>
      </c>
      <c r="B15" s="8">
        <v>25472314</v>
      </c>
      <c r="C15" s="8">
        <v>119457483.81999999</v>
      </c>
      <c r="D15" s="8">
        <f>+B15+C15</f>
        <v>144929797.81999999</v>
      </c>
      <c r="E15" s="8">
        <v>14136311.77</v>
      </c>
      <c r="F15" s="8">
        <v>14136311.77</v>
      </c>
      <c r="G15" s="8">
        <f>+F15-B15</f>
        <v>-11336002.23</v>
      </c>
    </row>
    <row r="16" spans="1:8" x14ac:dyDescent="0.25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x14ac:dyDescent="0.25">
      <c r="A17" s="11" t="s">
        <v>22</v>
      </c>
      <c r="B17" s="8">
        <v>0</v>
      </c>
      <c r="C17" s="8">
        <v>0</v>
      </c>
      <c r="D17" s="8">
        <f t="shared" ref="D17:D27" si="3">B17+C17</f>
        <v>0</v>
      </c>
      <c r="E17" s="8">
        <v>0</v>
      </c>
      <c r="F17" s="8">
        <v>0</v>
      </c>
      <c r="G17" s="8">
        <f t="shared" si="1"/>
        <v>0</v>
      </c>
    </row>
    <row r="18" spans="1:7" x14ac:dyDescent="0.25">
      <c r="A18" s="11" t="s">
        <v>23</v>
      </c>
      <c r="B18" s="8">
        <v>0</v>
      </c>
      <c r="C18" s="8">
        <v>0</v>
      </c>
      <c r="D18" s="8">
        <f t="shared" si="3"/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11" t="s">
        <v>24</v>
      </c>
      <c r="B19" s="8">
        <v>0</v>
      </c>
      <c r="C19" s="8">
        <v>0</v>
      </c>
      <c r="D19" s="8">
        <f t="shared" si="3"/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x14ac:dyDescent="0.25">
      <c r="A22" s="11" t="s">
        <v>27</v>
      </c>
      <c r="B22" s="8">
        <v>0</v>
      </c>
      <c r="C22" s="8">
        <v>0</v>
      </c>
      <c r="D22" s="8">
        <f t="shared" si="3"/>
        <v>0</v>
      </c>
      <c r="E22" s="8">
        <v>0</v>
      </c>
      <c r="F22" s="8">
        <v>0</v>
      </c>
      <c r="G22" s="8">
        <f t="shared" si="1"/>
        <v>0</v>
      </c>
    </row>
    <row r="23" spans="1:7" x14ac:dyDescent="0.25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11" t="s">
        <v>30</v>
      </c>
      <c r="B25" s="8">
        <v>0</v>
      </c>
      <c r="C25" s="8">
        <v>0</v>
      </c>
      <c r="D25" s="8">
        <f t="shared" si="3"/>
        <v>0</v>
      </c>
      <c r="E25" s="8">
        <v>0</v>
      </c>
      <c r="F25" s="8">
        <v>0</v>
      </c>
      <c r="G25" s="8">
        <f t="shared" si="1"/>
        <v>0</v>
      </c>
    </row>
    <row r="26" spans="1:7" x14ac:dyDescent="0.25">
      <c r="A26" s="11" t="s">
        <v>31</v>
      </c>
      <c r="B26" s="8">
        <v>0</v>
      </c>
      <c r="C26" s="8">
        <v>0</v>
      </c>
      <c r="D26" s="8">
        <f t="shared" si="3"/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11" t="s">
        <v>32</v>
      </c>
      <c r="B27" s="8">
        <v>0</v>
      </c>
      <c r="C27" s="8">
        <v>0</v>
      </c>
      <c r="D27" s="8">
        <f t="shared" si="3"/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33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x14ac:dyDescent="0.25">
      <c r="A29" s="11" t="s">
        <v>34</v>
      </c>
      <c r="B29" s="8">
        <v>0</v>
      </c>
      <c r="C29" s="8">
        <v>0</v>
      </c>
      <c r="D29" s="8">
        <f t="shared" ref="D29:D33" si="5">B29+C29</f>
        <v>0</v>
      </c>
      <c r="E29" s="8">
        <v>0</v>
      </c>
      <c r="F29" s="8">
        <v>0</v>
      </c>
      <c r="G29" s="8">
        <f t="shared" si="1"/>
        <v>0</v>
      </c>
    </row>
    <row r="30" spans="1:7" x14ac:dyDescent="0.25">
      <c r="A30" s="11" t="s">
        <v>35</v>
      </c>
      <c r="B30" s="8">
        <v>0</v>
      </c>
      <c r="C30" s="8">
        <v>0</v>
      </c>
      <c r="D30" s="8">
        <f t="shared" si="5"/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11" t="s">
        <v>36</v>
      </c>
      <c r="B31" s="8">
        <v>0</v>
      </c>
      <c r="C31" s="8">
        <v>0</v>
      </c>
      <c r="D31" s="8">
        <f t="shared" si="5"/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11" t="s">
        <v>37</v>
      </c>
      <c r="B32" s="8">
        <v>0</v>
      </c>
      <c r="C32" s="8">
        <v>0</v>
      </c>
      <c r="D32" s="8">
        <f t="shared" si="5"/>
        <v>0</v>
      </c>
      <c r="E32" s="8">
        <v>0</v>
      </c>
      <c r="F32" s="8">
        <v>0</v>
      </c>
      <c r="G32" s="8">
        <f t="shared" si="1"/>
        <v>0</v>
      </c>
    </row>
    <row r="33" spans="1:8" x14ac:dyDescent="0.25">
      <c r="A33" s="11" t="s">
        <v>38</v>
      </c>
      <c r="B33" s="8">
        <v>0</v>
      </c>
      <c r="C33" s="8">
        <v>0</v>
      </c>
      <c r="D33" s="8">
        <f t="shared" si="5"/>
        <v>0</v>
      </c>
      <c r="E33" s="8">
        <v>0</v>
      </c>
      <c r="F33" s="8">
        <v>0</v>
      </c>
      <c r="G33" s="8">
        <f t="shared" si="1"/>
        <v>0</v>
      </c>
    </row>
    <row r="34" spans="1:8" x14ac:dyDescent="0.25">
      <c r="A34" s="6" t="s">
        <v>39</v>
      </c>
      <c r="B34" s="8">
        <v>7128501624.9700003</v>
      </c>
      <c r="C34" s="8">
        <v>361673219.37</v>
      </c>
      <c r="D34" s="8">
        <f>+B34+C34</f>
        <v>7490174844.3400002</v>
      </c>
      <c r="E34" s="8">
        <v>2024200079.8399999</v>
      </c>
      <c r="F34" s="8">
        <v>2024200079.8399999</v>
      </c>
      <c r="G34" s="8">
        <f>+F34-B34</f>
        <v>-5104301545.1300001</v>
      </c>
    </row>
    <row r="35" spans="1:8" x14ac:dyDescent="0.25">
      <c r="A35" s="6" t="s">
        <v>40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 t="shared" si="1"/>
        <v>0</v>
      </c>
    </row>
    <row r="36" spans="1:8" x14ac:dyDescent="0.25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42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x14ac:dyDescent="0.25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x14ac:dyDescent="0.25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f>B9+B10+B11+B12+B13+B14+B15+B16+B28++B34+B35+B37</f>
        <v>7153973938.9700003</v>
      </c>
      <c r="C41" s="14">
        <f t="shared" ref="C41:G41" si="7">C9+C10+C11+C12+C13+C14+C15+C16+C28++C34+C35+C37</f>
        <v>481130703.19</v>
      </c>
      <c r="D41" s="14">
        <f t="shared" si="7"/>
        <v>7635104642.1599998</v>
      </c>
      <c r="E41" s="14">
        <f t="shared" si="7"/>
        <v>2038336391.6099999</v>
      </c>
      <c r="F41" s="14">
        <f t="shared" si="7"/>
        <v>2038336391.6099999</v>
      </c>
      <c r="G41" s="14">
        <f t="shared" si="7"/>
        <v>-5115637547.3599997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8">
        <f>SUM(B46:B53)</f>
        <v>4261785899</v>
      </c>
      <c r="C45" s="8">
        <f t="shared" ref="C45:F45" si="8">SUM(C46:C53)</f>
        <v>72548394.780000001</v>
      </c>
      <c r="D45" s="8">
        <f t="shared" si="8"/>
        <v>4334334293.7799997</v>
      </c>
      <c r="E45" s="8">
        <f t="shared" si="8"/>
        <v>1041486316.22</v>
      </c>
      <c r="F45" s="8">
        <f t="shared" si="8"/>
        <v>1041486316.22</v>
      </c>
      <c r="G45" s="8">
        <f>F45-B45</f>
        <v>-3220299582.7799997</v>
      </c>
    </row>
    <row r="46" spans="1:8" x14ac:dyDescent="0.25">
      <c r="A46" s="17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 x14ac:dyDescent="0.25">
      <c r="A47" s="17" t="s">
        <v>50</v>
      </c>
      <c r="B47" s="8">
        <v>4246785899</v>
      </c>
      <c r="C47" s="8">
        <v>72548394.780000001</v>
      </c>
      <c r="D47" s="8">
        <v>4319334293.7799997</v>
      </c>
      <c r="E47" s="8">
        <v>1041486316.22</v>
      </c>
      <c r="F47" s="8">
        <v>1041486316.22</v>
      </c>
      <c r="G47" s="8">
        <f t="shared" ref="G47:G48" si="9">F47-B47</f>
        <v>-3205299582.7799997</v>
      </c>
    </row>
    <row r="48" spans="1:8" x14ac:dyDescent="0.25">
      <c r="A48" s="17" t="s">
        <v>51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9"/>
        <v>0</v>
      </c>
    </row>
    <row r="49" spans="1:7" ht="30" x14ac:dyDescent="0.25">
      <c r="A49" s="17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F49-B49</f>
        <v>0</v>
      </c>
    </row>
    <row r="50" spans="1:7" x14ac:dyDescent="0.25">
      <c r="A50" s="17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ref="G50:G63" si="10">F50-B50</f>
        <v>0</v>
      </c>
    </row>
    <row r="51" spans="1:7" x14ac:dyDescent="0.25">
      <c r="A51" s="17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10"/>
        <v>0</v>
      </c>
    </row>
    <row r="52" spans="1:7" x14ac:dyDescent="0.25">
      <c r="A52" s="18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10"/>
        <v>0</v>
      </c>
    </row>
    <row r="53" spans="1:7" x14ac:dyDescent="0.25">
      <c r="A53" s="11" t="s">
        <v>56</v>
      </c>
      <c r="B53" s="8">
        <v>15000000</v>
      </c>
      <c r="C53" s="8">
        <v>0</v>
      </c>
      <c r="D53" s="8">
        <v>15000000</v>
      </c>
      <c r="E53" s="8">
        <v>0</v>
      </c>
      <c r="F53" s="8">
        <v>0</v>
      </c>
      <c r="G53" s="8">
        <f t="shared" si="10"/>
        <v>-15000000</v>
      </c>
    </row>
    <row r="54" spans="1:7" x14ac:dyDescent="0.25">
      <c r="A54" s="6" t="s">
        <v>57</v>
      </c>
      <c r="B54" s="8">
        <f>SUM(B55:B58)</f>
        <v>4197607656</v>
      </c>
      <c r="C54" s="8">
        <f t="shared" ref="C54:F54" si="11">SUM(C55:C58)</f>
        <v>5532876.0899999999</v>
      </c>
      <c r="D54" s="8">
        <f t="shared" si="11"/>
        <v>4203140532.0900002</v>
      </c>
      <c r="E54" s="8">
        <f t="shared" si="11"/>
        <v>1009729658.63</v>
      </c>
      <c r="F54" s="8">
        <f t="shared" si="11"/>
        <v>1004196809.83</v>
      </c>
      <c r="G54" s="8">
        <f t="shared" si="10"/>
        <v>-3193410846.1700001</v>
      </c>
    </row>
    <row r="55" spans="1:7" x14ac:dyDescent="0.25">
      <c r="A55" s="18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0"/>
        <v>0</v>
      </c>
    </row>
    <row r="56" spans="1:7" x14ac:dyDescent="0.25">
      <c r="A56" s="17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si="10"/>
        <v>0</v>
      </c>
    </row>
    <row r="57" spans="1:7" x14ac:dyDescent="0.25">
      <c r="A57" s="17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0"/>
        <v>0</v>
      </c>
    </row>
    <row r="58" spans="1:7" x14ac:dyDescent="0.25">
      <c r="A58" s="18" t="s">
        <v>61</v>
      </c>
      <c r="B58" s="8">
        <v>4197607656</v>
      </c>
      <c r="C58" s="8">
        <v>5532876.0899999999</v>
      </c>
      <c r="D58" s="8">
        <v>4203140532.0900002</v>
      </c>
      <c r="E58" s="8">
        <v>1009729658.63</v>
      </c>
      <c r="F58" s="8">
        <v>1004196809.83</v>
      </c>
      <c r="G58" s="8">
        <f t="shared" si="10"/>
        <v>-3193410846.1700001</v>
      </c>
    </row>
    <row r="59" spans="1:7" x14ac:dyDescent="0.25">
      <c r="A59" s="6" t="s">
        <v>62</v>
      </c>
      <c r="B59" s="8">
        <f>B60+B61</f>
        <v>0</v>
      </c>
      <c r="C59" s="8">
        <f t="shared" ref="C59:F59" si="12">C60+C61</f>
        <v>0</v>
      </c>
      <c r="D59" s="8">
        <f t="shared" si="12"/>
        <v>0</v>
      </c>
      <c r="E59" s="8">
        <f t="shared" si="12"/>
        <v>0</v>
      </c>
      <c r="F59" s="8">
        <f t="shared" si="12"/>
        <v>0</v>
      </c>
      <c r="G59" s="8">
        <f t="shared" si="10"/>
        <v>0</v>
      </c>
    </row>
    <row r="60" spans="1:7" x14ac:dyDescent="0.25">
      <c r="A60" s="17" t="s">
        <v>63</v>
      </c>
      <c r="B60" s="8">
        <v>0</v>
      </c>
      <c r="C60" s="8">
        <v>0</v>
      </c>
      <c r="D60" s="8">
        <f t="shared" ref="D60:D63" si="13">B60+C60</f>
        <v>0</v>
      </c>
      <c r="E60" s="8">
        <v>0</v>
      </c>
      <c r="F60" s="8">
        <v>0</v>
      </c>
      <c r="G60" s="8">
        <f t="shared" si="10"/>
        <v>0</v>
      </c>
    </row>
    <row r="61" spans="1:7" x14ac:dyDescent="0.25">
      <c r="A61" s="17" t="s">
        <v>64</v>
      </c>
      <c r="B61" s="8">
        <v>0</v>
      </c>
      <c r="C61" s="8">
        <v>0</v>
      </c>
      <c r="D61" s="8">
        <f t="shared" si="13"/>
        <v>0</v>
      </c>
      <c r="E61" s="8">
        <v>0</v>
      </c>
      <c r="F61" s="8">
        <v>0</v>
      </c>
      <c r="G61" s="8">
        <f t="shared" si="10"/>
        <v>0</v>
      </c>
    </row>
    <row r="62" spans="1:7" x14ac:dyDescent="0.25">
      <c r="A62" s="6" t="s">
        <v>65</v>
      </c>
      <c r="B62" s="8">
        <v>0</v>
      </c>
      <c r="C62" s="8">
        <v>0</v>
      </c>
      <c r="D62" s="8">
        <f t="shared" si="13"/>
        <v>0</v>
      </c>
      <c r="E62" s="8">
        <v>0</v>
      </c>
      <c r="F62" s="8">
        <v>0</v>
      </c>
      <c r="G62" s="8">
        <f t="shared" si="10"/>
        <v>0</v>
      </c>
    </row>
    <row r="63" spans="1:7" x14ac:dyDescent="0.25">
      <c r="A63" s="6" t="s">
        <v>66</v>
      </c>
      <c r="B63" s="8">
        <v>0</v>
      </c>
      <c r="C63" s="8">
        <v>0</v>
      </c>
      <c r="D63" s="8">
        <f t="shared" si="13"/>
        <v>0</v>
      </c>
      <c r="E63" s="8">
        <v>0</v>
      </c>
      <c r="F63" s="8">
        <v>0</v>
      </c>
      <c r="G63" s="8">
        <f t="shared" si="10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8459393555</v>
      </c>
      <c r="C65" s="14">
        <f t="shared" ref="C65:F65" si="14">C45+C54+C59+C62+C63</f>
        <v>78081270.870000005</v>
      </c>
      <c r="D65" s="14">
        <f t="shared" si="14"/>
        <v>8537474825.8699999</v>
      </c>
      <c r="E65" s="14">
        <f t="shared" si="14"/>
        <v>2051215974.8499999</v>
      </c>
      <c r="F65" s="14">
        <f t="shared" si="14"/>
        <v>2045683126.0500002</v>
      </c>
      <c r="G65" s="14">
        <f>F65-B65</f>
        <v>-6413710428.9499998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5">C68</f>
        <v>0</v>
      </c>
      <c r="D67" s="14">
        <f t="shared" si="15"/>
        <v>0</v>
      </c>
      <c r="E67" s="14">
        <f t="shared" si="15"/>
        <v>0</v>
      </c>
      <c r="F67" s="14">
        <f t="shared" si="15"/>
        <v>0</v>
      </c>
      <c r="G67" s="14">
        <f t="shared" si="15"/>
        <v>0</v>
      </c>
    </row>
    <row r="68" spans="1:7" x14ac:dyDescent="0.25">
      <c r="A68" s="6" t="s">
        <v>69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 t="shared" ref="G68" si="16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15613367493.970001</v>
      </c>
      <c r="C70" s="14">
        <f t="shared" ref="C70:G70" si="17">C41+C65+C67</f>
        <v>559211974.05999994</v>
      </c>
      <c r="D70" s="14">
        <f t="shared" si="17"/>
        <v>16172579468.029999</v>
      </c>
      <c r="E70" s="14">
        <f t="shared" si="17"/>
        <v>4089552366.46</v>
      </c>
      <c r="F70" s="14">
        <f t="shared" si="17"/>
        <v>4084019517.6599998</v>
      </c>
      <c r="G70" s="14">
        <f t="shared" si="17"/>
        <v>-11529347976.309999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x14ac:dyDescent="0.25">
      <c r="A73" s="19" t="s">
        <v>72</v>
      </c>
      <c r="B73" s="8">
        <v>0</v>
      </c>
      <c r="C73" s="8">
        <v>0</v>
      </c>
      <c r="D73" s="8">
        <f t="shared" ref="D73:D74" si="18">B73+C73</f>
        <v>0</v>
      </c>
      <c r="E73" s="8">
        <v>0</v>
      </c>
      <c r="F73" s="8">
        <v>0</v>
      </c>
      <c r="G73" s="8">
        <f t="shared" ref="G73:G74" si="19">F73-B73</f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f t="shared" si="18"/>
        <v>0</v>
      </c>
      <c r="E74" s="8">
        <v>0</v>
      </c>
      <c r="F74" s="8">
        <v>0</v>
      </c>
      <c r="G74" s="8">
        <f t="shared" si="19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20">C73+C74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s="23" t="s">
        <v>75</v>
      </c>
      <c r="B77" s="23"/>
      <c r="C77" s="23"/>
      <c r="D77" s="23"/>
      <c r="E77" s="23"/>
      <c r="F77" s="23"/>
      <c r="G77" s="23"/>
    </row>
    <row r="78" spans="1:7" x14ac:dyDescent="0.25">
      <c r="A78" s="24"/>
      <c r="B78" s="24"/>
      <c r="C78" s="24"/>
      <c r="D78" s="24"/>
      <c r="E78" s="24"/>
      <c r="F78" s="24"/>
      <c r="G78" s="24"/>
    </row>
  </sheetData>
  <mergeCells count="9">
    <mergeCell ref="A77:G78"/>
    <mergeCell ref="A1:G1"/>
    <mergeCell ref="A2:G2"/>
    <mergeCell ref="A3:G3"/>
    <mergeCell ref="A4:G4"/>
    <mergeCell ref="A5:G5"/>
    <mergeCell ref="A6:A7"/>
    <mergeCell ref="B6:F6"/>
    <mergeCell ref="G6:G7"/>
  </mergeCell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2023-04-28T17:02:25Z</cp:lastPrinted>
  <dcterms:created xsi:type="dcterms:W3CDTF">2023-04-27T23:03:09Z</dcterms:created>
  <dcterms:modified xsi:type="dcterms:W3CDTF">2023-04-28T17:02:30Z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