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F4 4T 2017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/>
  <c r="E68" s="1"/>
  <c r="E69" s="1"/>
  <c r="D60"/>
  <c r="D68" s="1"/>
  <c r="D69" s="1"/>
  <c r="C60"/>
  <c r="C68" s="1"/>
  <c r="C69" s="1"/>
  <c r="E46"/>
  <c r="E54" s="1"/>
  <c r="E55" s="1"/>
  <c r="D46"/>
  <c r="D54" s="1"/>
  <c r="D55" s="1"/>
  <c r="C46"/>
  <c r="C54" s="1"/>
  <c r="C55" s="1"/>
  <c r="E37"/>
  <c r="D37"/>
  <c r="C37"/>
  <c r="E34"/>
  <c r="E41" s="1"/>
  <c r="D34"/>
  <c r="C34"/>
  <c r="C41" s="1"/>
  <c r="E26"/>
  <c r="D26"/>
  <c r="C26"/>
  <c r="E16"/>
  <c r="D16"/>
  <c r="E12"/>
  <c r="D12"/>
  <c r="C12"/>
  <c r="E7"/>
  <c r="D7"/>
  <c r="C7"/>
  <c r="E20" l="1"/>
  <c r="E21" s="1"/>
  <c r="E22" s="1"/>
  <c r="E30" s="1"/>
  <c r="D20"/>
  <c r="C20"/>
  <c r="D41"/>
  <c r="C21"/>
  <c r="C22" s="1"/>
  <c r="C30" s="1"/>
  <c r="D21"/>
  <c r="D22" s="1"/>
  <c r="D30" s="1"/>
</calcChain>
</file>

<file path=xl/sharedStrings.xml><?xml version="1.0" encoding="utf-8"?>
<sst xmlns="http://schemas.openxmlformats.org/spreadsheetml/2006/main" count="62" uniqueCount="43">
  <si>
    <t>INSTITUTO DE SALUD PUBLICA DEL ESTADO DE GUANAJUATO
Balance Presupuestario - LDF
al 31 de Diciembre de 2017
PESOS</t>
  </si>
  <si>
    <t>Devengado</t>
  </si>
  <si>
    <t>Concepto (c)</t>
  </si>
  <si>
    <t>Estimado/ Aprobado (d)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</si>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</sst>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2" applyFont="1"/>
    <xf numFmtId="0" fontId="2" fillId="2" borderId="11" xfId="2" applyFont="1" applyFill="1" applyBorder="1" applyAlignment="1">
      <alignment horizontal="center" vertical="center" wrapText="1"/>
    </xf>
    <xf numFmtId="0" fontId="3" fillId="0" borderId="1" xfId="2" applyFont="1" applyBorder="1"/>
    <xf numFmtId="0" fontId="3" fillId="0" borderId="2" xfId="2" applyFont="1" applyBorder="1" applyAlignment="1">
      <alignment vertical="center" wrapText="1"/>
    </xf>
    <xf numFmtId="4" fontId="3" fillId="0" borderId="12" xfId="2" applyNumberFormat="1" applyFont="1" applyBorder="1" applyAlignment="1">
      <alignment vertical="center"/>
    </xf>
    <xf numFmtId="0" fontId="3" fillId="0" borderId="4" xfId="2" applyFont="1" applyBorder="1"/>
    <xf numFmtId="0" fontId="6" fillId="0" borderId="0" xfId="2" applyFont="1" applyBorder="1" applyAlignment="1">
      <alignment vertical="center" wrapText="1"/>
    </xf>
    <xf numFmtId="4" fontId="6" fillId="0" borderId="13" xfId="2" applyNumberFormat="1" applyFont="1" applyBorder="1" applyAlignment="1">
      <alignment vertical="center"/>
    </xf>
    <xf numFmtId="0" fontId="3" fillId="0" borderId="0" xfId="2" applyFont="1" applyBorder="1" applyAlignment="1">
      <alignment horizontal="left" vertical="center" wrapText="1" indent="1"/>
    </xf>
    <xf numFmtId="4" fontId="3" fillId="0" borderId="13" xfId="2" applyNumberFormat="1" applyFont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0" fontId="10" fillId="0" borderId="0" xfId="2" applyFont="1"/>
    <xf numFmtId="4" fontId="3" fillId="3" borderId="13" xfId="2" applyNumberFormat="1" applyFont="1" applyFill="1" applyBorder="1" applyAlignment="1">
      <alignment vertical="center"/>
    </xf>
    <xf numFmtId="4" fontId="2" fillId="2" borderId="11" xfId="2" applyNumberFormat="1" applyFont="1" applyFill="1" applyBorder="1" applyAlignment="1">
      <alignment horizontal="center" vertical="center"/>
    </xf>
    <xf numFmtId="4" fontId="2" fillId="2" borderId="1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 indent="1"/>
    </xf>
    <xf numFmtId="0" fontId="3" fillId="0" borderId="6" xfId="2" applyFont="1" applyBorder="1"/>
    <xf numFmtId="0" fontId="6" fillId="0" borderId="8" xfId="2" applyFont="1" applyBorder="1" applyAlignment="1">
      <alignment vertical="center"/>
    </xf>
    <xf numFmtId="4" fontId="6" fillId="0" borderId="14" xfId="2" applyNumberFormat="1" applyFont="1" applyBorder="1" applyAlignment="1">
      <alignment vertical="center"/>
    </xf>
    <xf numFmtId="0" fontId="3" fillId="0" borderId="0" xfId="2" applyFont="1" applyFill="1" applyBorder="1"/>
    <xf numFmtId="0" fontId="5" fillId="0" borderId="0" xfId="0" applyFont="1" applyFill="1" applyBorder="1" applyAlignment="1"/>
    <xf numFmtId="164" fontId="5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7" fillId="0" borderId="0" xfId="0" applyFont="1" applyFill="1" applyBorder="1"/>
    <xf numFmtId="164" fontId="8" fillId="0" borderId="0" xfId="0" applyNumberFormat="1" applyFont="1" applyFill="1" applyBorder="1"/>
    <xf numFmtId="164" fontId="3" fillId="0" borderId="0" xfId="2" applyNumberFormat="1" applyFont="1" applyFill="1" applyBorder="1"/>
    <xf numFmtId="43" fontId="3" fillId="0" borderId="0" xfId="1" applyFont="1" applyFill="1" applyBorder="1"/>
    <xf numFmtId="0" fontId="8" fillId="0" borderId="0" xfId="0" applyFont="1" applyFill="1" applyBorder="1"/>
    <xf numFmtId="0" fontId="3" fillId="0" borderId="0" xfId="0" applyFont="1"/>
    <xf numFmtId="4" fontId="3" fillId="0" borderId="0" xfId="0" applyNumberFormat="1" applyFont="1" applyAlignment="1"/>
    <xf numFmtId="0" fontId="3" fillId="0" borderId="0" xfId="0" applyFont="1" applyAlignment="1"/>
    <xf numFmtId="0" fontId="2" fillId="2" borderId="11" xfId="2" applyFont="1" applyFill="1" applyBorder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4"/>
  <sheetViews>
    <sheetView tabSelected="1" topLeftCell="A44" workbookViewId="0">
      <selection activeCell="B75" sqref="B75"/>
    </sheetView>
  </sheetViews>
  <sheetFormatPr baseColWidth="10" defaultRowHeight="11.25"/>
  <cols>
    <col min="1" max="1" width="0.85546875" style="1" customWidth="1"/>
    <col min="2" max="2" width="77.85546875" style="1" customWidth="1"/>
    <col min="3" max="5" width="19.5703125" style="1" customWidth="1"/>
    <col min="6" max="6" width="10.28515625" style="1" customWidth="1"/>
    <col min="7" max="7" width="11.42578125" style="1" hidden="1" customWidth="1"/>
    <col min="8" max="8" width="11.42578125" style="1"/>
    <col min="9" max="11" width="14.140625" style="22" bestFit="1" customWidth="1"/>
    <col min="12" max="12" width="11.42578125" style="22"/>
    <col min="13" max="13" width="13.85546875" style="22" customWidth="1"/>
    <col min="14" max="16" width="24.85546875" style="30" customWidth="1"/>
    <col min="17" max="17" width="14" style="22" bestFit="1" customWidth="1"/>
    <col min="18" max="18" width="14.85546875" style="22" customWidth="1"/>
    <col min="19" max="19" width="11.42578125" style="22"/>
    <col min="20" max="16384" width="11.42578125" style="1"/>
  </cols>
  <sheetData>
    <row r="1" spans="1:18" ht="12.75" customHeight="1">
      <c r="A1" s="37" t="s">
        <v>0</v>
      </c>
      <c r="B1" s="38"/>
      <c r="C1" s="38"/>
      <c r="D1" s="38"/>
      <c r="E1" s="39"/>
      <c r="L1" s="23"/>
      <c r="M1" s="23"/>
      <c r="N1" s="24"/>
      <c r="O1" s="24"/>
      <c r="P1" s="24"/>
    </row>
    <row r="2" spans="1:18" ht="12.75" customHeight="1">
      <c r="A2" s="40"/>
      <c r="B2" s="41"/>
      <c r="C2" s="41"/>
      <c r="D2" s="41"/>
      <c r="E2" s="42"/>
      <c r="L2" s="25"/>
      <c r="M2" s="26"/>
      <c r="N2" s="27"/>
      <c r="O2" s="27"/>
      <c r="P2" s="27"/>
    </row>
    <row r="3" spans="1:18" ht="12.75" customHeight="1">
      <c r="A3" s="40"/>
      <c r="B3" s="41"/>
      <c r="C3" s="41"/>
      <c r="D3" s="41"/>
      <c r="E3" s="42"/>
      <c r="L3" s="25"/>
      <c r="M3" s="26"/>
      <c r="N3" s="27"/>
      <c r="O3" s="27"/>
      <c r="P3" s="27"/>
    </row>
    <row r="4" spans="1:18" ht="12.75" customHeight="1">
      <c r="A4" s="43"/>
      <c r="B4" s="44"/>
      <c r="C4" s="44"/>
      <c r="D4" s="44"/>
      <c r="E4" s="45"/>
      <c r="L4" s="25"/>
      <c r="M4" s="26"/>
      <c r="N4" s="27"/>
      <c r="O4" s="27"/>
      <c r="P4" s="27"/>
    </row>
    <row r="5" spans="1:18" ht="15">
      <c r="A5" s="46" t="s">
        <v>2</v>
      </c>
      <c r="B5" s="47"/>
      <c r="C5" s="2" t="s">
        <v>3</v>
      </c>
      <c r="D5" s="2" t="s">
        <v>1</v>
      </c>
      <c r="E5" s="2" t="s">
        <v>4</v>
      </c>
      <c r="L5" s="25"/>
      <c r="M5" s="26"/>
      <c r="N5" s="27"/>
      <c r="O5" s="27"/>
      <c r="P5" s="27"/>
    </row>
    <row r="6" spans="1:18" ht="23.25" customHeight="1">
      <c r="A6" s="3"/>
      <c r="B6" s="4"/>
      <c r="C6" s="5"/>
      <c r="D6" s="5"/>
      <c r="E6" s="5"/>
      <c r="L6" s="25"/>
      <c r="M6" s="26"/>
      <c r="N6" s="27"/>
      <c r="O6" s="27"/>
      <c r="P6" s="27"/>
    </row>
    <row r="7" spans="1:18" ht="13.5" customHeight="1">
      <c r="A7" s="6"/>
      <c r="B7" s="7" t="s">
        <v>5</v>
      </c>
      <c r="C7" s="8">
        <f>SUM(C8:C10)</f>
        <v>5932898360.6800003</v>
      </c>
      <c r="D7" s="8">
        <f t="shared" ref="D7:E7" si="0">SUM(D8:D10)</f>
        <v>11035297914.26</v>
      </c>
      <c r="E7" s="8">
        <f t="shared" si="0"/>
        <v>11035297914.26</v>
      </c>
      <c r="L7" s="28"/>
      <c r="M7" s="28"/>
      <c r="N7" s="29"/>
      <c r="O7" s="29"/>
      <c r="P7" s="29"/>
      <c r="Q7" s="30"/>
      <c r="R7" s="30"/>
    </row>
    <row r="8" spans="1:18" ht="17.25" customHeight="1">
      <c r="A8" s="6"/>
      <c r="B8" s="9" t="s">
        <v>6</v>
      </c>
      <c r="C8" s="10">
        <v>2683317792.6799998</v>
      </c>
      <c r="D8" s="10">
        <v>2939749927.98</v>
      </c>
      <c r="E8" s="10">
        <v>2939749927.98</v>
      </c>
      <c r="I8" s="31"/>
      <c r="J8" s="31"/>
      <c r="K8" s="31"/>
      <c r="L8" s="25"/>
      <c r="M8" s="26"/>
      <c r="N8" s="27"/>
      <c r="O8" s="27"/>
      <c r="P8" s="27"/>
    </row>
    <row r="9" spans="1:18" ht="15">
      <c r="A9" s="6"/>
      <c r="B9" s="9" t="s">
        <v>7</v>
      </c>
      <c r="C9" s="10">
        <v>3249580568</v>
      </c>
      <c r="D9" s="10">
        <v>8095547986.2800007</v>
      </c>
      <c r="E9" s="10">
        <v>8095547986.2800007</v>
      </c>
      <c r="I9" s="31"/>
      <c r="J9" s="31"/>
      <c r="K9" s="31"/>
      <c r="L9" s="25"/>
      <c r="M9" s="26"/>
      <c r="N9" s="27"/>
      <c r="O9" s="27"/>
      <c r="P9" s="27"/>
    </row>
    <row r="10" spans="1:18" ht="15">
      <c r="A10" s="6"/>
      <c r="B10" s="9" t="s">
        <v>8</v>
      </c>
      <c r="C10" s="10"/>
      <c r="D10" s="10"/>
      <c r="E10" s="10"/>
      <c r="L10" s="25"/>
      <c r="M10" s="26"/>
      <c r="N10" s="27"/>
      <c r="O10" s="27"/>
      <c r="P10" s="27"/>
    </row>
    <row r="11" spans="1:18" ht="21" customHeight="1">
      <c r="A11" s="6"/>
      <c r="B11" s="11"/>
      <c r="C11" s="10"/>
      <c r="D11" s="10"/>
      <c r="E11" s="10"/>
      <c r="L11" s="28"/>
      <c r="M11" s="28"/>
      <c r="N11" s="29"/>
      <c r="O11" s="29"/>
      <c r="P11" s="29"/>
      <c r="Q11" s="30"/>
      <c r="R11" s="30"/>
    </row>
    <row r="12" spans="1:18" ht="15">
      <c r="A12" s="6"/>
      <c r="B12" s="7" t="s">
        <v>9</v>
      </c>
      <c r="C12" s="8">
        <f>SUM(C13:C14)</f>
        <v>5932898360.6800003</v>
      </c>
      <c r="D12" s="8">
        <f t="shared" ref="D12:E12" si="1">SUM(D13:D14)</f>
        <v>10633868306.87998</v>
      </c>
      <c r="E12" s="8">
        <f t="shared" si="1"/>
        <v>10620361397.19998</v>
      </c>
      <c r="F12" s="12"/>
      <c r="L12" s="32"/>
      <c r="M12" s="32"/>
      <c r="N12" s="29"/>
      <c r="O12" s="29"/>
      <c r="P12" s="29"/>
    </row>
    <row r="13" spans="1:18">
      <c r="A13" s="6"/>
      <c r="B13" s="9" t="s">
        <v>10</v>
      </c>
      <c r="C13" s="10">
        <v>2683317792.6799998</v>
      </c>
      <c r="D13" s="10">
        <v>2925101827.2800002</v>
      </c>
      <c r="E13" s="10">
        <v>2918355437.2199998</v>
      </c>
    </row>
    <row r="14" spans="1:18" ht="15">
      <c r="A14" s="6"/>
      <c r="B14" s="9" t="s">
        <v>11</v>
      </c>
      <c r="C14" s="10">
        <v>3249580568</v>
      </c>
      <c r="D14" s="10">
        <v>7708766479.5999804</v>
      </c>
      <c r="E14" s="10">
        <v>7702005959.9799805</v>
      </c>
      <c r="L14" s="23"/>
      <c r="M14" s="23"/>
      <c r="N14" s="24"/>
      <c r="O14" s="24"/>
      <c r="P14" s="24"/>
    </row>
    <row r="15" spans="1:18" ht="12" customHeight="1">
      <c r="A15" s="6"/>
      <c r="B15" s="11"/>
      <c r="C15" s="10"/>
      <c r="D15" s="10"/>
      <c r="E15" s="10"/>
      <c r="L15" s="25"/>
      <c r="M15" s="26"/>
      <c r="N15" s="27"/>
      <c r="O15" s="27"/>
      <c r="P15" s="27"/>
    </row>
    <row r="16" spans="1:18" ht="15">
      <c r="A16" s="6"/>
      <c r="B16" s="7" t="s">
        <v>12</v>
      </c>
      <c r="C16" s="13"/>
      <c r="D16" s="8">
        <f>SUM(D17:D18)</f>
        <v>530926815.79999989</v>
      </c>
      <c r="E16" s="8">
        <f>SUM(E17:E18)</f>
        <v>530438281.13999987</v>
      </c>
      <c r="F16" s="12"/>
      <c r="L16" s="25"/>
      <c r="M16" s="26"/>
      <c r="N16" s="27"/>
      <c r="O16" s="27"/>
      <c r="P16" s="27"/>
    </row>
    <row r="17" spans="1:16" ht="15">
      <c r="A17" s="6"/>
      <c r="B17" s="9" t="s">
        <v>13</v>
      </c>
      <c r="C17" s="13"/>
      <c r="D17" s="10">
        <v>21769051.439999998</v>
      </c>
      <c r="E17" s="10">
        <v>21719051.439999998</v>
      </c>
      <c r="L17" s="28"/>
      <c r="M17" s="28"/>
      <c r="N17" s="29"/>
      <c r="O17" s="29"/>
      <c r="P17" s="29"/>
    </row>
    <row r="18" spans="1:16" ht="15">
      <c r="A18" s="6"/>
      <c r="B18" s="9" t="s">
        <v>14</v>
      </c>
      <c r="C18" s="13"/>
      <c r="D18" s="10">
        <v>509157764.3599999</v>
      </c>
      <c r="E18" s="10">
        <v>508719229.69999987</v>
      </c>
      <c r="L18" s="25"/>
      <c r="M18" s="26"/>
      <c r="N18" s="27"/>
      <c r="O18" s="27"/>
      <c r="P18" s="27"/>
    </row>
    <row r="19" spans="1:16" ht="17.25" customHeight="1">
      <c r="A19" s="6"/>
      <c r="B19" s="11"/>
      <c r="C19" s="10"/>
      <c r="D19" s="10"/>
      <c r="E19" s="10"/>
      <c r="L19" s="25"/>
      <c r="M19" s="26"/>
      <c r="N19" s="27"/>
      <c r="O19" s="27"/>
      <c r="P19" s="27"/>
    </row>
    <row r="20" spans="1:16" ht="15">
      <c r="A20" s="6"/>
      <c r="B20" s="7" t="s">
        <v>15</v>
      </c>
      <c r="C20" s="8">
        <f>C7-C12</f>
        <v>0</v>
      </c>
      <c r="D20" s="8">
        <f>D7-D12+D16</f>
        <v>932356423.18002009</v>
      </c>
      <c r="E20" s="8">
        <f>E7-E12+E16</f>
        <v>945374798.20002031</v>
      </c>
      <c r="L20" s="28"/>
      <c r="M20" s="28"/>
      <c r="N20" s="29"/>
      <c r="O20" s="29"/>
      <c r="P20" s="29"/>
    </row>
    <row r="21" spans="1:16" ht="15">
      <c r="A21" s="6"/>
      <c r="B21" s="7" t="s">
        <v>16</v>
      </c>
      <c r="C21" s="8">
        <f>C20-C41</f>
        <v>0</v>
      </c>
      <c r="D21" s="8">
        <f t="shared" ref="D21:E21" si="2">D20-D41</f>
        <v>932356423.18002009</v>
      </c>
      <c r="E21" s="8">
        <f t="shared" si="2"/>
        <v>945374798.20002031</v>
      </c>
      <c r="L21" s="32"/>
      <c r="M21" s="32"/>
      <c r="N21" s="29"/>
      <c r="O21" s="29"/>
      <c r="P21" s="29"/>
    </row>
    <row r="22" spans="1:16" ht="22.5">
      <c r="A22" s="6"/>
      <c r="B22" s="7" t="s">
        <v>17</v>
      </c>
      <c r="C22" s="8">
        <f>C21</f>
        <v>0</v>
      </c>
      <c r="D22" s="8">
        <f>D21-D16</f>
        <v>401429607.3800202</v>
      </c>
      <c r="E22" s="8">
        <f>E21-E16</f>
        <v>414936517.06002045</v>
      </c>
    </row>
    <row r="23" spans="1:16" ht="5.0999999999999996" customHeight="1">
      <c r="A23" s="6"/>
      <c r="B23" s="11"/>
      <c r="C23" s="10"/>
      <c r="D23" s="10"/>
      <c r="E23" s="10"/>
    </row>
    <row r="24" spans="1:16">
      <c r="A24" s="46" t="s">
        <v>18</v>
      </c>
      <c r="B24" s="47"/>
      <c r="C24" s="14" t="s">
        <v>19</v>
      </c>
      <c r="D24" s="14" t="s">
        <v>1</v>
      </c>
      <c r="E24" s="14" t="s">
        <v>20</v>
      </c>
    </row>
    <row r="25" spans="1:16" ht="5.0999999999999996" customHeight="1">
      <c r="A25" s="6"/>
      <c r="B25" s="11"/>
      <c r="C25" s="10"/>
      <c r="D25" s="10"/>
      <c r="E25" s="10"/>
    </row>
    <row r="26" spans="1:16">
      <c r="A26" s="6"/>
      <c r="B26" s="7" t="s">
        <v>21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16">
      <c r="A27" s="6"/>
      <c r="B27" s="9" t="s">
        <v>22</v>
      </c>
      <c r="C27" s="10"/>
      <c r="D27" s="10"/>
      <c r="E27" s="10"/>
    </row>
    <row r="28" spans="1:16">
      <c r="A28" s="6"/>
      <c r="B28" s="9" t="s">
        <v>23</v>
      </c>
      <c r="C28" s="10"/>
      <c r="D28" s="10"/>
      <c r="E28" s="10"/>
    </row>
    <row r="29" spans="1:16" ht="5.0999999999999996" customHeight="1">
      <c r="A29" s="6"/>
      <c r="B29" s="11"/>
      <c r="C29" s="10"/>
      <c r="D29" s="10"/>
      <c r="E29" s="10"/>
    </row>
    <row r="30" spans="1:16">
      <c r="A30" s="6"/>
      <c r="B30" s="7" t="s">
        <v>24</v>
      </c>
      <c r="C30" s="8">
        <f>C22+C26</f>
        <v>0</v>
      </c>
      <c r="D30" s="8">
        <f t="shared" ref="D30:E30" si="4">D22+D26</f>
        <v>401429607.3800202</v>
      </c>
      <c r="E30" s="8">
        <f t="shared" si="4"/>
        <v>414936517.06002045</v>
      </c>
    </row>
    <row r="31" spans="1:16" ht="5.0999999999999996" customHeight="1">
      <c r="A31" s="6"/>
      <c r="B31" s="11"/>
      <c r="C31" s="10"/>
      <c r="D31" s="10"/>
      <c r="E31" s="10"/>
    </row>
    <row r="32" spans="1:16" ht="22.5">
      <c r="A32" s="36" t="s">
        <v>18</v>
      </c>
      <c r="B32" s="36"/>
      <c r="C32" s="15" t="s">
        <v>25</v>
      </c>
      <c r="D32" s="14" t="s">
        <v>1</v>
      </c>
      <c r="E32" s="15" t="s">
        <v>26</v>
      </c>
    </row>
    <row r="33" spans="1:5" ht="5.0999999999999996" customHeight="1">
      <c r="A33" s="6"/>
      <c r="B33" s="16"/>
      <c r="C33" s="10"/>
      <c r="D33" s="10"/>
      <c r="E33" s="10"/>
    </row>
    <row r="34" spans="1:5">
      <c r="A34" s="6"/>
      <c r="B34" s="17" t="s">
        <v>27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>
      <c r="A35" s="6"/>
      <c r="B35" s="9" t="s">
        <v>28</v>
      </c>
      <c r="C35" s="10"/>
      <c r="D35" s="10"/>
      <c r="E35" s="10"/>
    </row>
    <row r="36" spans="1:5">
      <c r="A36" s="6"/>
      <c r="B36" s="9" t="s">
        <v>29</v>
      </c>
      <c r="C36" s="10"/>
      <c r="D36" s="10"/>
      <c r="E36" s="10"/>
    </row>
    <row r="37" spans="1:5">
      <c r="A37" s="6"/>
      <c r="B37" s="17" t="s">
        <v>30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>
      <c r="A38" s="6"/>
      <c r="B38" s="9" t="s">
        <v>31</v>
      </c>
      <c r="C38" s="10"/>
      <c r="D38" s="10"/>
      <c r="E38" s="10"/>
    </row>
    <row r="39" spans="1:5">
      <c r="A39" s="6"/>
      <c r="B39" s="9" t="s">
        <v>32</v>
      </c>
      <c r="C39" s="10"/>
      <c r="D39" s="10"/>
      <c r="E39" s="10"/>
    </row>
    <row r="40" spans="1:5" ht="5.0999999999999996" customHeight="1">
      <c r="A40" s="6"/>
      <c r="B40" s="16"/>
      <c r="C40" s="10"/>
      <c r="D40" s="10"/>
      <c r="E40" s="10"/>
    </row>
    <row r="41" spans="1:5">
      <c r="A41" s="6"/>
      <c r="B41" s="17" t="s">
        <v>33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>
      <c r="A42" s="6"/>
      <c r="B42" s="17"/>
      <c r="C42" s="8"/>
      <c r="D42" s="8"/>
      <c r="E42" s="8"/>
    </row>
    <row r="43" spans="1:5" ht="22.5">
      <c r="A43" s="36" t="s">
        <v>18</v>
      </c>
      <c r="B43" s="36"/>
      <c r="C43" s="15" t="s">
        <v>25</v>
      </c>
      <c r="D43" s="14" t="s">
        <v>1</v>
      </c>
      <c r="E43" s="15" t="s">
        <v>26</v>
      </c>
    </row>
    <row r="44" spans="1:5" ht="5.0999999999999996" customHeight="1">
      <c r="A44" s="6"/>
      <c r="B44" s="16"/>
      <c r="C44" s="10"/>
      <c r="D44" s="10"/>
      <c r="E44" s="10"/>
    </row>
    <row r="45" spans="1:5">
      <c r="A45" s="6"/>
      <c r="B45" s="16" t="s">
        <v>34</v>
      </c>
      <c r="C45" s="10">
        <v>2683317792.6799998</v>
      </c>
      <c r="D45" s="10">
        <v>2939749927.98</v>
      </c>
      <c r="E45" s="10">
        <v>2939749927.98</v>
      </c>
    </row>
    <row r="46" spans="1:5">
      <c r="A46" s="6"/>
      <c r="B46" s="16" t="s">
        <v>35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>
      <c r="A47" s="6"/>
      <c r="B47" s="18" t="s">
        <v>28</v>
      </c>
      <c r="C47" s="10"/>
      <c r="D47" s="10"/>
      <c r="E47" s="10"/>
    </row>
    <row r="48" spans="1:5">
      <c r="A48" s="6"/>
      <c r="B48" s="18" t="s">
        <v>31</v>
      </c>
      <c r="C48" s="10"/>
      <c r="D48" s="10"/>
      <c r="E48" s="10"/>
    </row>
    <row r="49" spans="1:5" ht="5.0999999999999996" customHeight="1">
      <c r="A49" s="6"/>
      <c r="B49" s="16"/>
      <c r="C49" s="10"/>
      <c r="D49" s="10"/>
      <c r="E49" s="10"/>
    </row>
    <row r="50" spans="1:5">
      <c r="A50" s="6"/>
      <c r="B50" s="16" t="s">
        <v>10</v>
      </c>
      <c r="C50" s="10">
        <v>2683317792.6799998</v>
      </c>
      <c r="D50" s="10">
        <v>2925101827.2800002</v>
      </c>
      <c r="E50" s="10">
        <v>2918355437.2199998</v>
      </c>
    </row>
    <row r="51" spans="1:5" ht="5.0999999999999996" customHeight="1">
      <c r="A51" s="6"/>
      <c r="B51" s="16"/>
      <c r="C51" s="10"/>
      <c r="D51" s="10"/>
      <c r="E51" s="10"/>
    </row>
    <row r="52" spans="1:5">
      <c r="A52" s="6"/>
      <c r="B52" s="16" t="s">
        <v>13</v>
      </c>
      <c r="C52" s="13"/>
      <c r="D52" s="10">
        <v>21769051.439999998</v>
      </c>
      <c r="E52" s="10">
        <v>21719051.439999998</v>
      </c>
    </row>
    <row r="53" spans="1:5" ht="5.0999999999999996" customHeight="1">
      <c r="A53" s="6"/>
      <c r="B53" s="16"/>
      <c r="C53" s="10"/>
      <c r="D53" s="10"/>
      <c r="E53" s="10"/>
    </row>
    <row r="54" spans="1:5">
      <c r="A54" s="6"/>
      <c r="B54" s="17" t="s">
        <v>36</v>
      </c>
      <c r="C54" s="8">
        <f>C45+C46-C50</f>
        <v>0</v>
      </c>
      <c r="D54" s="8">
        <f t="shared" ref="D54" si="9">D45+D46-D50+D52</f>
        <v>36417152.139999807</v>
      </c>
      <c r="E54" s="8">
        <f>E45+E46-E50+E52</f>
        <v>43113542.200000226</v>
      </c>
    </row>
    <row r="55" spans="1:5">
      <c r="A55" s="6"/>
      <c r="B55" s="7" t="s">
        <v>37</v>
      </c>
      <c r="C55" s="8">
        <f>C54-C46</f>
        <v>0</v>
      </c>
      <c r="D55" s="8">
        <f t="shared" ref="D55:E55" si="10">D54-D46</f>
        <v>36417152.139999807</v>
      </c>
      <c r="E55" s="8">
        <f t="shared" si="10"/>
        <v>43113542.200000226</v>
      </c>
    </row>
    <row r="56" spans="1:5" ht="5.0999999999999996" customHeight="1">
      <c r="A56" s="6"/>
      <c r="B56" s="16"/>
      <c r="C56" s="10"/>
      <c r="D56" s="10"/>
      <c r="E56" s="10"/>
    </row>
    <row r="57" spans="1:5" ht="22.5">
      <c r="A57" s="36" t="s">
        <v>18</v>
      </c>
      <c r="B57" s="36"/>
      <c r="C57" s="15" t="s">
        <v>25</v>
      </c>
      <c r="D57" s="14" t="s">
        <v>1</v>
      </c>
      <c r="E57" s="15" t="s">
        <v>26</v>
      </c>
    </row>
    <row r="58" spans="1:5" ht="5.0999999999999996" customHeight="1">
      <c r="A58" s="6"/>
      <c r="B58" s="16"/>
      <c r="C58" s="10"/>
      <c r="D58" s="10"/>
      <c r="E58" s="10"/>
    </row>
    <row r="59" spans="1:5">
      <c r="A59" s="6"/>
      <c r="B59" s="16" t="s">
        <v>7</v>
      </c>
      <c r="C59" s="10">
        <v>3249580568</v>
      </c>
      <c r="D59" s="10">
        <v>8095547986.2800007</v>
      </c>
      <c r="E59" s="10">
        <v>8095547986.2800007</v>
      </c>
    </row>
    <row r="60" spans="1:5">
      <c r="A60" s="6"/>
      <c r="B60" s="16" t="s">
        <v>38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>
      <c r="A61" s="6"/>
      <c r="B61" s="18" t="s">
        <v>29</v>
      </c>
      <c r="C61" s="10"/>
      <c r="D61" s="10"/>
      <c r="E61" s="10"/>
    </row>
    <row r="62" spans="1:5">
      <c r="A62" s="6"/>
      <c r="B62" s="18" t="s">
        <v>32</v>
      </c>
      <c r="C62" s="10"/>
      <c r="D62" s="10"/>
      <c r="E62" s="10"/>
    </row>
    <row r="63" spans="1:5" ht="5.0999999999999996" customHeight="1">
      <c r="A63" s="6"/>
      <c r="B63" s="16"/>
      <c r="C63" s="10"/>
      <c r="D63" s="10"/>
      <c r="E63" s="10"/>
    </row>
    <row r="64" spans="1:5">
      <c r="A64" s="6"/>
      <c r="B64" s="16" t="s">
        <v>39</v>
      </c>
      <c r="C64" s="10">
        <v>3249580568</v>
      </c>
      <c r="D64" s="10">
        <v>7708766479.5999804</v>
      </c>
      <c r="E64" s="10">
        <v>7702005959.9799805</v>
      </c>
    </row>
    <row r="65" spans="1:12" ht="5.0999999999999996" customHeight="1">
      <c r="A65" s="6"/>
      <c r="B65" s="16"/>
      <c r="C65" s="10"/>
      <c r="D65" s="10"/>
      <c r="E65" s="10"/>
    </row>
    <row r="66" spans="1:12">
      <c r="A66" s="6"/>
      <c r="B66" s="16" t="s">
        <v>14</v>
      </c>
      <c r="C66" s="13"/>
      <c r="D66" s="10">
        <v>509157764.3599999</v>
      </c>
      <c r="E66" s="10">
        <v>508719229.69999987</v>
      </c>
    </row>
    <row r="67" spans="1:12" ht="5.0999999999999996" customHeight="1">
      <c r="A67" s="6"/>
      <c r="B67" s="16"/>
      <c r="C67" s="10"/>
      <c r="D67" s="10"/>
      <c r="E67" s="10"/>
    </row>
    <row r="68" spans="1:12">
      <c r="A68" s="6"/>
      <c r="B68" s="17" t="s">
        <v>40</v>
      </c>
      <c r="C68" s="8">
        <f>C59+C60-C64</f>
        <v>0</v>
      </c>
      <c r="D68" s="8">
        <f>D59+D60-D64+D66</f>
        <v>895939271.04002023</v>
      </c>
      <c r="E68" s="8">
        <f>E59+E60-E64+E66</f>
        <v>902261256.00002003</v>
      </c>
    </row>
    <row r="69" spans="1:12">
      <c r="A69" s="6"/>
      <c r="B69" s="17" t="s">
        <v>41</v>
      </c>
      <c r="C69" s="8">
        <f>C68-C60</f>
        <v>0</v>
      </c>
      <c r="D69" s="8">
        <f t="shared" ref="D69:E69" si="12">D68-D60</f>
        <v>895939271.04002023</v>
      </c>
      <c r="E69" s="8">
        <f t="shared" si="12"/>
        <v>902261256.00002003</v>
      </c>
    </row>
    <row r="70" spans="1:12" ht="5.0999999999999996" customHeight="1">
      <c r="A70" s="19"/>
      <c r="B70" s="20"/>
      <c r="C70" s="21"/>
      <c r="D70" s="21"/>
      <c r="E70" s="21"/>
    </row>
    <row r="73" spans="1:12">
      <c r="B73" s="33" t="s">
        <v>42</v>
      </c>
      <c r="C73" s="34"/>
      <c r="D73" s="35"/>
      <c r="E73" s="35"/>
      <c r="F73" s="35"/>
      <c r="G73" s="35"/>
      <c r="H73" s="33"/>
      <c r="I73" s="33"/>
      <c r="J73" s="33"/>
      <c r="K73" s="33"/>
      <c r="L73" s="33"/>
    </row>
    <row r="74" spans="1:12">
      <c r="B74" s="33"/>
      <c r="C74" s="34"/>
      <c r="D74" s="35"/>
      <c r="E74" s="35"/>
      <c r="F74" s="35"/>
      <c r="G74" s="35"/>
      <c r="H74" s="33"/>
      <c r="I74" s="33"/>
      <c r="J74" s="33"/>
      <c r="K74" s="33"/>
      <c r="L74" s="33"/>
    </row>
  </sheetData>
  <mergeCells count="6"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65" fitToHeight="10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4T 2017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Usuario</cp:lastModifiedBy>
  <cp:lastPrinted>2018-01-22T22:50:07Z</cp:lastPrinted>
  <dcterms:created xsi:type="dcterms:W3CDTF">2018-01-19T20:43:00Z</dcterms:created>
  <dcterms:modified xsi:type="dcterms:W3CDTF">2018-11-23T20:55:32Z</dcterms:modified>
</cp:coreProperties>
</file>