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Financieros/"/>
    </mc:Choice>
  </mc:AlternateContent>
  <xr:revisionPtr revIDLastSave="2" documentId="11_D6D6139298F982BDAB8A2151920AA719F1381702" xr6:coauthVersionLast="45" xr6:coauthVersionMax="45" xr10:uidLastSave="{05EF7559-FAD6-4585-AC13-1E7F8BC23643}"/>
  <bookViews>
    <workbookView xWindow="-8295" yWindow="-16320" windowWidth="29040" windowHeight="15990" firstSheet="1" activeTab="1" xr2:uid="{00000000-000D-0000-FFFF-FFFF00000000}"/>
  </bookViews>
  <sheets>
    <sheet name="Hoja1" sheetId="2" state="hidden" r:id="rId1"/>
    <sheet name="F4 3T 2017" sheetId="1" r:id="rId2"/>
  </sheets>
  <definedNames>
    <definedName name="_xlnm.Print_Area" localSheetId="1">'F4 3T 2017'!$A$1:$E$70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C20" i="1" s="1"/>
  <c r="E41" i="1" l="1"/>
  <c r="D20" i="1"/>
  <c r="D21" i="1" s="1"/>
  <c r="E20" i="1"/>
  <c r="E21" i="1" s="1"/>
  <c r="E22" i="1" s="1"/>
  <c r="E30" i="1" s="1"/>
  <c r="C41" i="1"/>
  <c r="D22" i="1"/>
  <c r="D30" i="1" s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<sst xmlns="http://schemas.openxmlformats.org/spreadsheetml/2006/main" count="62" uniqueCount="43">
  <si>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</si>
  <si>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</si>
  <si>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</si>
  <si>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</si>
  <si>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</si>
  <si>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</si>
  <si>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</si>
  <si>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</si>
  <si>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</si>
  <si>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</si>
  <si>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</si>
  <si>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</si>
  <si>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</si>
  <si>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</si>
  <si>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</si>
  <si>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</si>
  <si>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</si>
  <si>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</si>
  <si>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</si>
  <si>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</si>
  <si>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</si>
  <si>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</si>
  <si>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</si>
  <si>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</si>
  <si>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</si>
  <si>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</si>
  <si>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</si>
  <si>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</si>
  <si>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</si>
  <si>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</si>
  <si>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</si>
  <si>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</si>
  <si>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</si>
  <si>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</si>
  <si>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</si>
  <si>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</si>
  <si>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</si>
  <si>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</si>
  <si>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</si>
  <si>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</si>
  <si>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</si>
  <si>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</si>
  <si>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SALUD PUBLICA DEL ESTADO DE GUANAJUATO
Balance Presupuestario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</si>
</sst>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0" x14ac:knownFonts="1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</borders>
  <cellStyleXfs count="9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5" borderId="0" applyNumberFormat="0" applyBorder="0" applyAlignment="0" applyProtection="0"/>
    <xf numFmtId="0" fontId="8" fillId="4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" fontId="3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9" fillId="0" borderId="0" xfId="0" applyFont="1"/>
    <xf numFmtId="164" fontId="1" fillId="0" borderId="0" xfId="3" applyNumberFormat="1"/>
    <xf numFmtId="164" fontId="3" fillId="0" borderId="0" xfId="0" applyNumberFormat="1" applyFont="1"/>
    <xf numFmtId="164" fontId="1" fillId="0" borderId="0" xfId="2" applyNumberFormat="1" applyFont="1"/>
    <xf numFmtId="164" fontId="1" fillId="0" borderId="0" xfId="6" applyNumberFormat="1"/>
    <xf numFmtId="164" fontId="1" fillId="0" borderId="15" xfId="4" applyNumberFormat="1" applyFont="1" applyBorder="1"/>
    <xf numFmtId="164" fontId="1" fillId="0" borderId="0" xfId="6" applyNumberFormat="1"/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</cellXfs>
  <cellStyles count="9">
    <cellStyle name="20% - Énfasis1 2" xfId="7" xr:uid="{00000000-0005-0000-0000-000000000000}"/>
    <cellStyle name="Énfasis1 2" xfId="8" xr:uid="{00000000-0005-0000-0000-000001000000}"/>
    <cellStyle name="Millares" xfId="2" builtinId="3"/>
    <cellStyle name="Millares 2" xfId="4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Normal 4" xfId="6" xr:uid="{00000000-0005-0000-0000-000007000000}"/>
    <cellStyle name="Normal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tabSelected="1" topLeftCell="A28" zoomScale="130" zoomScaleNormal="130" workbookViewId="0">
      <selection activeCell="F7" sqref="F7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24.5" style="1" customWidth="1"/>
    <col min="8" max="10" width="22.33203125" style="26" customWidth="1"/>
    <col min="11" max="11" width="17.33203125" style="1" customWidth="1"/>
    <col min="12" max="16384" width="12" style="1"/>
  </cols>
  <sheetData>
    <row r="1" spans="1:10" ht="12.75" customHeight="1" x14ac:dyDescent="0.2">
      <c r="A1" s="32" t="s">
        <v>42</v>
      </c>
      <c r="B1" s="33"/>
      <c r="C1" s="33"/>
      <c r="D1" s="33"/>
      <c r="E1" s="34"/>
    </row>
    <row r="2" spans="1:10" ht="12.75" customHeight="1" x14ac:dyDescent="0.2">
      <c r="A2" s="35"/>
      <c r="B2" s="36"/>
      <c r="C2" s="36"/>
      <c r="D2" s="36"/>
      <c r="E2" s="37"/>
    </row>
    <row r="3" spans="1:10" ht="12.75" customHeight="1" x14ac:dyDescent="0.2">
      <c r="A3" s="35"/>
      <c r="B3" s="36"/>
      <c r="C3" s="36"/>
      <c r="D3" s="36"/>
      <c r="E3" s="37"/>
    </row>
    <row r="4" spans="1:10" ht="12.75" customHeight="1" x14ac:dyDescent="0.2">
      <c r="A4" s="38"/>
      <c r="B4" s="39"/>
      <c r="C4" s="39"/>
      <c r="D4" s="39"/>
      <c r="E4" s="40"/>
    </row>
    <row r="5" spans="1:10" ht="22.5" x14ac:dyDescent="0.2">
      <c r="A5" s="41" t="s">
        <v>0</v>
      </c>
      <c r="B5" s="42"/>
      <c r="C5" s="2" t="s">
        <v>1</v>
      </c>
      <c r="D5" s="2" t="s">
        <v>2</v>
      </c>
      <c r="E5" s="2" t="s">
        <v>3</v>
      </c>
    </row>
    <row r="6" spans="1:10" ht="5.0999999999999996" customHeight="1" x14ac:dyDescent="0.2">
      <c r="A6" s="3"/>
      <c r="B6" s="4"/>
      <c r="C6" s="5"/>
      <c r="D6" s="5"/>
      <c r="E6" s="5"/>
    </row>
    <row r="7" spans="1:10" ht="12.75" x14ac:dyDescent="0.2">
      <c r="A7" s="6"/>
      <c r="B7" s="7" t="s">
        <v>4</v>
      </c>
      <c r="C7" s="8">
        <f>SUM(C8:C10)</f>
        <v>5932898360.6800003</v>
      </c>
      <c r="D7" s="8">
        <f t="shared" ref="D7:E7" si="0">SUM(D8:D10)</f>
        <v>7453639834.0599995</v>
      </c>
      <c r="E7" s="8">
        <f t="shared" si="0"/>
        <v>7453639834.0599995</v>
      </c>
      <c r="G7" s="30"/>
    </row>
    <row r="8" spans="1:10" ht="12.75" x14ac:dyDescent="0.2">
      <c r="A8" s="6"/>
      <c r="B8" s="9" t="s">
        <v>5</v>
      </c>
      <c r="C8" s="10">
        <v>2683317792.6799998</v>
      </c>
      <c r="D8" s="10">
        <v>2301838739.73</v>
      </c>
      <c r="E8" s="10">
        <v>2301838739.73</v>
      </c>
      <c r="H8" s="28"/>
      <c r="I8" s="28"/>
      <c r="J8" s="28"/>
    </row>
    <row r="9" spans="1:10" ht="12.75" x14ac:dyDescent="0.2">
      <c r="A9" s="6"/>
      <c r="B9" s="9" t="s">
        <v>6</v>
      </c>
      <c r="C9" s="10">
        <v>3249580568</v>
      </c>
      <c r="D9" s="10">
        <v>5151801094.3299999</v>
      </c>
      <c r="E9" s="10">
        <v>5151801094.3299999</v>
      </c>
      <c r="H9" s="27"/>
      <c r="I9" s="27"/>
      <c r="J9" s="27"/>
    </row>
    <row r="10" spans="1:10" ht="12.75" x14ac:dyDescent="0.2">
      <c r="A10" s="6"/>
      <c r="B10" s="9" t="s">
        <v>7</v>
      </c>
      <c r="C10" s="10"/>
      <c r="D10" s="10"/>
      <c r="E10" s="10"/>
      <c r="H10" s="25"/>
      <c r="I10" s="25"/>
      <c r="J10" s="25"/>
    </row>
    <row r="11" spans="1:10" ht="5.0999999999999996" customHeight="1" x14ac:dyDescent="0.2">
      <c r="A11" s="6"/>
      <c r="B11" s="11"/>
      <c r="C11" s="10"/>
      <c r="D11" s="10"/>
      <c r="E11" s="10"/>
    </row>
    <row r="12" spans="1:10" ht="12.75" x14ac:dyDescent="0.2">
      <c r="A12" s="6"/>
      <c r="B12" s="7" t="s">
        <v>8</v>
      </c>
      <c r="C12" s="8">
        <f>SUM(C13:C14)</f>
        <v>5932898360.6800003</v>
      </c>
      <c r="D12" s="8">
        <f t="shared" ref="D12:E12" si="1">SUM(D13:D14)</f>
        <v>6080572246.1600113</v>
      </c>
      <c r="E12" s="8">
        <f t="shared" si="1"/>
        <v>6079178111.1100101</v>
      </c>
      <c r="F12" s="24"/>
    </row>
    <row r="13" spans="1:10" ht="12.75" x14ac:dyDescent="0.2">
      <c r="A13" s="6"/>
      <c r="B13" s="9" t="s">
        <v>9</v>
      </c>
      <c r="C13" s="10">
        <v>2683317792.6799998</v>
      </c>
      <c r="D13" s="10">
        <v>1827259955.9400001</v>
      </c>
      <c r="E13" s="10">
        <v>1826681924.0999999</v>
      </c>
      <c r="H13" s="29"/>
      <c r="I13" s="29"/>
      <c r="J13" s="29"/>
    </row>
    <row r="14" spans="1:10" ht="12.75" x14ac:dyDescent="0.2">
      <c r="A14" s="6"/>
      <c r="B14" s="9" t="s">
        <v>10</v>
      </c>
      <c r="C14" s="10">
        <v>3249580568</v>
      </c>
      <c r="D14" s="10">
        <v>4253312290.2200108</v>
      </c>
      <c r="E14" s="10">
        <v>4252496187.0100098</v>
      </c>
      <c r="H14" s="29"/>
      <c r="I14" s="29"/>
      <c r="J14" s="29"/>
    </row>
    <row r="15" spans="1:10" ht="5.0999999999999996" customHeight="1" x14ac:dyDescent="0.2">
      <c r="A15" s="6"/>
      <c r="B15" s="11"/>
      <c r="C15" s="10"/>
      <c r="D15" s="10"/>
      <c r="E15" s="10"/>
    </row>
    <row r="16" spans="1:10" ht="12.75" x14ac:dyDescent="0.2">
      <c r="A16" s="6"/>
      <c r="B16" s="7" t="s">
        <v>11</v>
      </c>
      <c r="C16" s="12"/>
      <c r="D16" s="8">
        <f>SUM(D17:D18)</f>
        <v>410124842.49999988</v>
      </c>
      <c r="E16" s="8">
        <f>SUM(E17:E18)</f>
        <v>410119932.79999995</v>
      </c>
      <c r="F16" s="24"/>
    </row>
    <row r="17" spans="1:5" x14ac:dyDescent="0.2">
      <c r="A17" s="6"/>
      <c r="B17" s="9" t="s">
        <v>12</v>
      </c>
      <c r="C17" s="12"/>
      <c r="D17" s="10">
        <v>18954213.68</v>
      </c>
      <c r="E17" s="10">
        <v>18954213.68</v>
      </c>
    </row>
    <row r="18" spans="1:5" x14ac:dyDescent="0.2">
      <c r="A18" s="6"/>
      <c r="B18" s="9" t="s">
        <v>13</v>
      </c>
      <c r="C18" s="12"/>
      <c r="D18" s="10">
        <v>391170628.81999987</v>
      </c>
      <c r="E18" s="10">
        <v>391165719.11999995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C7-C12+C16</f>
        <v>0</v>
      </c>
      <c r="D20" s="8">
        <f t="shared" ref="D20:E20" si="2">D7-D12+D16</f>
        <v>1783192430.3999882</v>
      </c>
      <c r="E20" s="8">
        <f t="shared" si="2"/>
        <v>1784581655.7499893</v>
      </c>
    </row>
    <row r="21" spans="1:5" x14ac:dyDescent="0.2">
      <c r="A21" s="6"/>
      <c r="B21" s="7" t="s">
        <v>15</v>
      </c>
      <c r="C21" s="8">
        <f>C20-C41</f>
        <v>0</v>
      </c>
      <c r="D21" s="8">
        <f>D20-D41</f>
        <v>1783192430.3999882</v>
      </c>
      <c r="E21" s="8">
        <f t="shared" ref="E21" si="3">E20-E41</f>
        <v>1784581655.7499893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1373067587.8999882</v>
      </c>
      <c r="E22" s="8">
        <f>E21-E16</f>
        <v>1374461722.9499893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41" t="s">
        <v>17</v>
      </c>
      <c r="B24" s="42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4">SUM(D27:D28)</f>
        <v>0</v>
      </c>
      <c r="E26" s="8">
        <f t="shared" si="4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5">D22+D26</f>
        <v>1373067587.8999882</v>
      </c>
      <c r="E30" s="8">
        <f t="shared" si="5"/>
        <v>1374461722.9499893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31" t="s">
        <v>17</v>
      </c>
      <c r="B32" s="31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6">SUM(D35:D36)</f>
        <v>0</v>
      </c>
      <c r="E34" s="8">
        <f t="shared" si="6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7">SUM(D38:D39)</f>
        <v>0</v>
      </c>
      <c r="E37" s="8">
        <f t="shared" si="7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8">D34-D37</f>
        <v>0</v>
      </c>
      <c r="E41" s="8">
        <f t="shared" si="8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31" t="s">
        <v>17</v>
      </c>
      <c r="B43" s="31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2683317792.6799998</v>
      </c>
      <c r="D45" s="10">
        <v>2301838739.73</v>
      </c>
      <c r="E45" s="10">
        <v>2301838739.73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9">D47-D48</f>
        <v>0</v>
      </c>
      <c r="E46" s="10">
        <f t="shared" si="9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2683317792.6799998</v>
      </c>
      <c r="D50" s="10">
        <v>1827259955.9400001</v>
      </c>
      <c r="E50" s="10">
        <v>1826681924.0999999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18954213.68</v>
      </c>
      <c r="E52" s="10">
        <v>18954213.68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10">D45+D46-D50+D52</f>
        <v>493532997.46999997</v>
      </c>
      <c r="E54" s="8">
        <f t="shared" si="10"/>
        <v>494111029.31000012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1">D54-D46</f>
        <v>493532997.46999997</v>
      </c>
      <c r="E55" s="8">
        <f t="shared" si="11"/>
        <v>494111029.31000012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31" t="s">
        <v>17</v>
      </c>
      <c r="B57" s="31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3249580568</v>
      </c>
      <c r="D59" s="10">
        <v>5151801094.3299999</v>
      </c>
      <c r="E59" s="10">
        <v>5151801094.3299999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2">D61-D62</f>
        <v>0</v>
      </c>
      <c r="E60" s="10">
        <f t="shared" si="12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3249580568</v>
      </c>
      <c r="D64" s="10">
        <v>4253312290.2200108</v>
      </c>
      <c r="E64" s="10">
        <v>4252496187.0100098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391170628.81999987</v>
      </c>
      <c r="E66" s="10">
        <v>391165719.11999995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507318175.28998929</v>
      </c>
      <c r="E68" s="8">
        <f>E59+E60-E64-E66</f>
        <v>508139188.19999021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3">D68-D60</f>
        <v>507318175.28998929</v>
      </c>
      <c r="E69" s="8">
        <f t="shared" si="13"/>
        <v>508139188.19999021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scale="71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 3T 2017</vt:lpstr>
      <vt:lpstr>'F4 3T 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2020-12-21T21:32:50Z</cp:lastPrinted>
  <dcterms:created xsi:type="dcterms:W3CDTF">2017-01-11T17:21:42Z</dcterms:created>
  <dcterms:modified xsi:type="dcterms:W3CDTF">2020-12-21T21:32:52Z</dcterms:modified>
</cp:coreProperties>
</file>