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8340" firstSheet="1" activeTab="1"/>
  </bookViews>
  <sheets>
    <sheet name="Hoja1" sheetId="2" state="hidden" r:id="rId1"/>
    <sheet name="F4 2T 2017" sheetId="1" r:id="rId2"/>
  </sheets>
  <definedNames>
    <definedName name="_xlnm.Print_Area" localSheetId="1">'F4 2T 2017'!$A$1:$E$71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/>
  <c r="C54"/>
  <c r="E20"/>
  <c r="E68"/>
  <c r="D68"/>
  <c r="E54"/>
  <c r="D54"/>
  <c r="E60" l="1"/>
  <c r="E69" s="1"/>
  <c r="D60"/>
  <c r="D69" s="1"/>
  <c r="C60"/>
  <c r="C68" s="1"/>
  <c r="C69" s="1"/>
  <c r="E46"/>
  <c r="E55" s="1"/>
  <c r="D46"/>
  <c r="D55" s="1"/>
  <c r="C46"/>
  <c r="C55" s="1"/>
  <c r="D41"/>
  <c r="E37"/>
  <c r="D37"/>
  <c r="C37"/>
  <c r="E34"/>
  <c r="E41" s="1"/>
  <c r="D34"/>
  <c r="C34"/>
  <c r="E26"/>
  <c r="D26"/>
  <c r="C26"/>
  <c r="E16"/>
  <c r="D16"/>
  <c r="E12"/>
  <c r="D12"/>
  <c r="C12"/>
  <c r="E7"/>
  <c r="D7"/>
  <c r="C7"/>
  <c r="D21" l="1"/>
  <c r="D22" s="1"/>
  <c r="D30" s="1"/>
  <c r="C41"/>
  <c r="E21"/>
  <c r="E22" s="1"/>
  <c r="E30" s="1"/>
  <c r="C20"/>
  <c r="C21" s="1"/>
  <c r="C22" s="1"/>
  <c r="C30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<sst xmlns="http://schemas.openxmlformats.org/spreadsheetml/2006/main" count="62" uniqueCount="43">
  <si>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</si>
  <si>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</si>
  <si>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</si>
  <si>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</si>
  <si>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</si>
  <si>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</si>
  <si>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</si>
  <si>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</si>
  <si>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</si>
  <si>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</si>
  <si>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</si>
  <si>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</si>
  <si>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</si>
  <si>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</si>
  <si>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</si>
  <si>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</si>
  <si>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</si>
  <si>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</si>
  <si>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</si>
  <si>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</si>
  <si>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</si>
  <si>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</si>
  <si>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</si>
  <si>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</si>
  <si>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</si>
  <si>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</si>
  <si>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</si>
  <si>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</si>
  <si>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</si>
  <si>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</si>
  <si>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</si>
  <si>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</si>
  <si>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</si>
  <si>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</si>
  <si>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</si>
  <si>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</si>
  <si>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</si>
  <si>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</si>
  <si>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</si>
  <si>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</si>
  <si>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</si>
  <si>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</si>
  <si>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DE SALUD PUBLICA DEL ESTADO DE GUANAJUATO
Balance Presupuestario - LDF
al 30 de Junio de 2017
PESOS</t>
  </si>
</sst>
</file>

<file path=xl/styles.xml><?xml version="1.0" encoding="utf-8"?>
<styleSheet xmlns="http://schemas.openxmlformats.org/spreadsheetml/2006/main">
  <fonts count="7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4" fontId="2" fillId="0" borderId="0" xfId="0" applyNumberFormat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2"/>
  </cols>
  <sheetData>
    <row r="1" spans="1:2">
      <c r="A1" s="21"/>
      <c r="B1" s="21"/>
    </row>
    <row r="2020" spans="1:1">
      <c r="A2020" s="23" t="s">
        <v>41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0"/>
  <sheetViews>
    <sheetView tabSelected="1" zoomScale="90" zoomScaleNormal="90" workbookViewId="0">
      <selection activeCell="B18" sqref="B18"/>
    </sheetView>
  </sheetViews>
  <sheetFormatPr baseColWidth="10" defaultRowHeight="11.25"/>
  <cols>
    <col min="1" max="1" width="1" style="1" customWidth="1"/>
    <col min="2" max="2" width="90.83203125" style="1" customWidth="1"/>
    <col min="3" max="5" width="23.6640625" style="1" customWidth="1"/>
    <col min="6" max="7" width="15.33203125" style="1" bestFit="1" customWidth="1"/>
    <col min="8" max="8" width="21" style="1" customWidth="1"/>
    <col min="9" max="9" width="25.83203125" style="1" customWidth="1"/>
    <col min="10" max="16384" width="12" style="1"/>
  </cols>
  <sheetData>
    <row r="1" spans="1:9" ht="12.75" customHeight="1">
      <c r="A1" s="27" t="s">
        <v>42</v>
      </c>
      <c r="B1" s="28"/>
      <c r="C1" s="28"/>
      <c r="D1" s="28"/>
      <c r="E1" s="29"/>
    </row>
    <row r="2" spans="1:9" ht="12.75" customHeight="1">
      <c r="A2" s="30"/>
      <c r="B2" s="31"/>
      <c r="C2" s="31"/>
      <c r="D2" s="31"/>
      <c r="E2" s="32"/>
    </row>
    <row r="3" spans="1:9" ht="12.75" customHeight="1">
      <c r="A3" s="30"/>
      <c r="B3" s="31"/>
      <c r="C3" s="31"/>
      <c r="D3" s="31"/>
      <c r="E3" s="32"/>
    </row>
    <row r="4" spans="1:9" ht="12.75" customHeight="1">
      <c r="A4" s="33"/>
      <c r="B4" s="34"/>
      <c r="C4" s="34"/>
      <c r="D4" s="34"/>
      <c r="E4" s="35"/>
    </row>
    <row r="5" spans="1:9">
      <c r="A5" s="36" t="s">
        <v>0</v>
      </c>
      <c r="B5" s="37"/>
      <c r="C5" s="2" t="s">
        <v>1</v>
      </c>
      <c r="D5" s="2" t="s">
        <v>2</v>
      </c>
      <c r="E5" s="2" t="s">
        <v>3</v>
      </c>
    </row>
    <row r="6" spans="1:9" ht="5.0999999999999996" customHeight="1">
      <c r="A6" s="3"/>
      <c r="B6" s="4"/>
      <c r="C6" s="5"/>
      <c r="D6" s="5"/>
      <c r="E6" s="5"/>
    </row>
    <row r="7" spans="1:9">
      <c r="A7" s="6"/>
      <c r="B7" s="7" t="s">
        <v>4</v>
      </c>
      <c r="C7" s="8">
        <f>SUM(C8:C10)</f>
        <v>5932898360.6800003</v>
      </c>
      <c r="D7" s="8">
        <f t="shared" ref="D7:E7" si="0">SUM(D8:D10)</f>
        <v>4733820159.1499996</v>
      </c>
      <c r="E7" s="8">
        <f t="shared" si="0"/>
        <v>4733820159.1499996</v>
      </c>
    </row>
    <row r="8" spans="1:9">
      <c r="A8" s="6"/>
      <c r="B8" s="9" t="s">
        <v>5</v>
      </c>
      <c r="C8" s="10">
        <v>2683317792.6799998</v>
      </c>
      <c r="D8" s="10">
        <v>1557289017.5999999</v>
      </c>
      <c r="E8" s="10">
        <v>1557289017.5999999</v>
      </c>
    </row>
    <row r="9" spans="1:9">
      <c r="A9" s="6"/>
      <c r="B9" s="9" t="s">
        <v>6</v>
      </c>
      <c r="C9" s="10">
        <v>3249580568</v>
      </c>
      <c r="D9" s="10">
        <v>3176531141.5500002</v>
      </c>
      <c r="E9" s="10">
        <v>3176531141.5500002</v>
      </c>
    </row>
    <row r="10" spans="1:9">
      <c r="A10" s="6"/>
      <c r="B10" s="9" t="s">
        <v>7</v>
      </c>
      <c r="C10" s="10"/>
      <c r="D10" s="10"/>
      <c r="E10" s="10"/>
    </row>
    <row r="11" spans="1:9" ht="5.0999999999999996" customHeight="1">
      <c r="A11" s="6"/>
      <c r="B11" s="11"/>
      <c r="C11" s="10"/>
      <c r="D11" s="10"/>
      <c r="E11" s="10"/>
    </row>
    <row r="12" spans="1:9" ht="12.75">
      <c r="A12" s="6"/>
      <c r="B12" s="7" t="s">
        <v>8</v>
      </c>
      <c r="C12" s="8">
        <f>SUM(C13:C14)</f>
        <v>5932898360.6800003</v>
      </c>
      <c r="D12" s="8">
        <f t="shared" ref="D12:E12" si="1">SUM(D13:D14)</f>
        <v>3701572109.3200002</v>
      </c>
      <c r="E12" s="8">
        <f t="shared" si="1"/>
        <v>3647930302.5100002</v>
      </c>
      <c r="F12" s="24"/>
      <c r="H12" s="25"/>
      <c r="I12" s="25"/>
    </row>
    <row r="13" spans="1:9">
      <c r="A13" s="6"/>
      <c r="B13" s="9" t="s">
        <v>9</v>
      </c>
      <c r="C13" s="10">
        <v>2683317792.6799998</v>
      </c>
      <c r="D13" s="10">
        <v>1075774151.4000001</v>
      </c>
      <c r="E13" s="10">
        <v>1022439824.98</v>
      </c>
      <c r="H13" s="25"/>
      <c r="I13" s="25"/>
    </row>
    <row r="14" spans="1:9">
      <c r="A14" s="6"/>
      <c r="B14" s="9" t="s">
        <v>10</v>
      </c>
      <c r="C14" s="10">
        <v>3249580568</v>
      </c>
      <c r="D14" s="10">
        <v>2625797957.9200001</v>
      </c>
      <c r="E14" s="10">
        <v>2625490477.5300002</v>
      </c>
      <c r="H14" s="25"/>
      <c r="I14" s="25"/>
    </row>
    <row r="15" spans="1:9" ht="5.0999999999999996" customHeight="1">
      <c r="A15" s="6"/>
      <c r="B15" s="11"/>
      <c r="C15" s="10"/>
      <c r="D15" s="10"/>
      <c r="E15" s="10"/>
    </row>
    <row r="16" spans="1:9" ht="12.75">
      <c r="A16" s="6"/>
      <c r="B16" s="7" t="s">
        <v>11</v>
      </c>
      <c r="C16" s="12"/>
      <c r="D16" s="8">
        <f>SUM(D17:D18)</f>
        <v>234003668.58999997</v>
      </c>
      <c r="E16" s="8">
        <f>SUM(E17:E18)</f>
        <v>233800304.80000001</v>
      </c>
      <c r="F16" s="24"/>
      <c r="I16" s="25"/>
    </row>
    <row r="17" spans="1:7">
      <c r="A17" s="6"/>
      <c r="B17" s="9" t="s">
        <v>12</v>
      </c>
      <c r="C17" s="12"/>
      <c r="D17" s="10">
        <v>12263940.140000001</v>
      </c>
      <c r="E17" s="10">
        <v>12189810.15</v>
      </c>
    </row>
    <row r="18" spans="1:7">
      <c r="A18" s="6"/>
      <c r="B18" s="9" t="s">
        <v>13</v>
      </c>
      <c r="C18" s="12"/>
      <c r="D18" s="10">
        <v>221739728.44999999</v>
      </c>
      <c r="E18" s="10">
        <v>221610494.65000001</v>
      </c>
    </row>
    <row r="19" spans="1:7" ht="5.0999999999999996" customHeight="1">
      <c r="A19" s="6"/>
      <c r="B19" s="11"/>
      <c r="C19" s="10"/>
      <c r="D19" s="10"/>
      <c r="E19" s="10"/>
    </row>
    <row r="20" spans="1:7">
      <c r="A20" s="6"/>
      <c r="B20" s="7" t="s">
        <v>14</v>
      </c>
      <c r="C20" s="8">
        <f>C7-C12</f>
        <v>0</v>
      </c>
      <c r="D20" s="8">
        <f>D7-(D12+D16)</f>
        <v>798244381.23999929</v>
      </c>
      <c r="E20" s="8">
        <f>E7-(E12+E16)</f>
        <v>852089551.8399992</v>
      </c>
      <c r="F20" s="25"/>
      <c r="G20" s="25"/>
    </row>
    <row r="21" spans="1:7">
      <c r="A21" s="6"/>
      <c r="B21" s="7" t="s">
        <v>15</v>
      </c>
      <c r="C21" s="8">
        <f>C20-C41</f>
        <v>0</v>
      </c>
      <c r="D21" s="8">
        <f t="shared" ref="D21:E21" si="2">D20-D41</f>
        <v>798244381.23999929</v>
      </c>
      <c r="E21" s="8">
        <f t="shared" si="2"/>
        <v>852089551.8399992</v>
      </c>
      <c r="G21" s="25"/>
    </row>
    <row r="22" spans="1:7" ht="22.5">
      <c r="A22" s="6"/>
      <c r="B22" s="7" t="s">
        <v>16</v>
      </c>
      <c r="C22" s="8">
        <f>C21</f>
        <v>0</v>
      </c>
      <c r="D22" s="8">
        <f>D21-D16</f>
        <v>564240712.64999938</v>
      </c>
      <c r="E22" s="8">
        <f>E21-E16</f>
        <v>618289247.03999925</v>
      </c>
    </row>
    <row r="23" spans="1:7" ht="5.0999999999999996" customHeight="1">
      <c r="A23" s="6"/>
      <c r="B23" s="11"/>
      <c r="C23" s="10"/>
      <c r="D23" s="10"/>
      <c r="E23" s="10"/>
    </row>
    <row r="24" spans="1:7">
      <c r="A24" s="36" t="s">
        <v>17</v>
      </c>
      <c r="B24" s="37"/>
      <c r="C24" s="13" t="s">
        <v>18</v>
      </c>
      <c r="D24" s="13" t="s">
        <v>2</v>
      </c>
      <c r="E24" s="13" t="s">
        <v>19</v>
      </c>
    </row>
    <row r="25" spans="1:7" ht="5.0999999999999996" customHeight="1">
      <c r="A25" s="6"/>
      <c r="B25" s="11"/>
      <c r="C25" s="10"/>
      <c r="D25" s="10"/>
      <c r="E25" s="10"/>
    </row>
    <row r="26" spans="1:7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7">
      <c r="A27" s="6"/>
      <c r="B27" s="9" t="s">
        <v>21</v>
      </c>
      <c r="C27" s="10"/>
      <c r="D27" s="10"/>
      <c r="E27" s="10"/>
    </row>
    <row r="28" spans="1:7">
      <c r="A28" s="6"/>
      <c r="B28" s="9" t="s">
        <v>22</v>
      </c>
      <c r="C28" s="10"/>
      <c r="D28" s="10"/>
      <c r="E28" s="10"/>
    </row>
    <row r="29" spans="1:7" ht="5.0999999999999996" customHeight="1">
      <c r="A29" s="6"/>
      <c r="B29" s="11"/>
      <c r="C29" s="10"/>
      <c r="D29" s="10"/>
      <c r="E29" s="10"/>
    </row>
    <row r="30" spans="1:7">
      <c r="A30" s="6"/>
      <c r="B30" s="7" t="s">
        <v>23</v>
      </c>
      <c r="C30" s="8">
        <f>C22+C26</f>
        <v>0</v>
      </c>
      <c r="D30" s="8">
        <f t="shared" ref="D30:E30" si="4">D22+D26</f>
        <v>564240712.64999938</v>
      </c>
      <c r="E30" s="8">
        <f t="shared" si="4"/>
        <v>618289247.03999925</v>
      </c>
    </row>
    <row r="31" spans="1:7" ht="5.0999999999999996" customHeight="1">
      <c r="A31" s="6"/>
      <c r="B31" s="11"/>
      <c r="C31" s="10"/>
      <c r="D31" s="10"/>
      <c r="E31" s="10"/>
    </row>
    <row r="32" spans="1:7" ht="22.5">
      <c r="A32" s="26" t="s">
        <v>17</v>
      </c>
      <c r="B32" s="26"/>
      <c r="C32" s="14" t="s">
        <v>24</v>
      </c>
      <c r="D32" s="13" t="s">
        <v>2</v>
      </c>
      <c r="E32" s="14" t="s">
        <v>25</v>
      </c>
    </row>
    <row r="33" spans="1:9" ht="5.0999999999999996" customHeight="1">
      <c r="A33" s="6"/>
      <c r="B33" s="15"/>
      <c r="C33" s="10"/>
      <c r="D33" s="10"/>
      <c r="E33" s="10"/>
    </row>
    <row r="34" spans="1:9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9">
      <c r="A35" s="6"/>
      <c r="B35" s="9" t="s">
        <v>27</v>
      </c>
      <c r="C35" s="10"/>
      <c r="D35" s="10"/>
      <c r="E35" s="10"/>
    </row>
    <row r="36" spans="1:9">
      <c r="A36" s="6"/>
      <c r="B36" s="9" t="s">
        <v>28</v>
      </c>
      <c r="C36" s="10"/>
      <c r="D36" s="10"/>
      <c r="E36" s="10"/>
    </row>
    <row r="37" spans="1:9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9">
      <c r="A38" s="6"/>
      <c r="B38" s="9" t="s">
        <v>30</v>
      </c>
      <c r="C38" s="10"/>
      <c r="D38" s="10"/>
      <c r="E38" s="10"/>
    </row>
    <row r="39" spans="1:9">
      <c r="A39" s="6"/>
      <c r="B39" s="9" t="s">
        <v>31</v>
      </c>
      <c r="C39" s="10"/>
      <c r="D39" s="10"/>
      <c r="E39" s="10"/>
    </row>
    <row r="40" spans="1:9" ht="5.0999999999999996" customHeight="1">
      <c r="A40" s="6"/>
      <c r="B40" s="15"/>
      <c r="C40" s="10"/>
      <c r="D40" s="10"/>
      <c r="E40" s="10"/>
    </row>
    <row r="41" spans="1:9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9" ht="5.0999999999999996" customHeight="1">
      <c r="A42" s="6"/>
      <c r="B42" s="16"/>
      <c r="C42" s="8"/>
      <c r="D42" s="8"/>
      <c r="E42" s="8"/>
    </row>
    <row r="43" spans="1:9" ht="22.5">
      <c r="A43" s="26" t="s">
        <v>17</v>
      </c>
      <c r="B43" s="26"/>
      <c r="C43" s="14" t="s">
        <v>24</v>
      </c>
      <c r="D43" s="13" t="s">
        <v>2</v>
      </c>
      <c r="E43" s="14" t="s">
        <v>25</v>
      </c>
    </row>
    <row r="44" spans="1:9" ht="5.0999999999999996" customHeight="1">
      <c r="A44" s="6"/>
      <c r="B44" s="15"/>
      <c r="C44" s="10"/>
      <c r="D44" s="10"/>
      <c r="E44" s="10"/>
    </row>
    <row r="45" spans="1:9">
      <c r="A45" s="6"/>
      <c r="B45" s="15" t="s">
        <v>33</v>
      </c>
      <c r="C45" s="10">
        <v>2683317792.6799998</v>
      </c>
      <c r="D45" s="10">
        <v>1557289017.5999999</v>
      </c>
      <c r="E45" s="10">
        <v>1557289017.5999999</v>
      </c>
      <c r="G45" s="25"/>
      <c r="H45" s="25"/>
      <c r="I45" s="25"/>
    </row>
    <row r="46" spans="1:9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9">
      <c r="A47" s="6"/>
      <c r="B47" s="17" t="s">
        <v>27</v>
      </c>
      <c r="C47" s="10"/>
      <c r="D47" s="10"/>
      <c r="E47" s="10"/>
    </row>
    <row r="48" spans="1:9">
      <c r="A48" s="6"/>
      <c r="B48" s="17" t="s">
        <v>30</v>
      </c>
      <c r="C48" s="10"/>
      <c r="D48" s="10"/>
      <c r="E48" s="10"/>
    </row>
    <row r="49" spans="1:9" ht="5.0999999999999996" customHeight="1">
      <c r="A49" s="6"/>
      <c r="B49" s="15"/>
      <c r="C49" s="10"/>
      <c r="D49" s="10"/>
      <c r="E49" s="10"/>
    </row>
    <row r="50" spans="1:9">
      <c r="A50" s="6"/>
      <c r="B50" s="15" t="s">
        <v>9</v>
      </c>
      <c r="C50" s="10">
        <v>2683317792.6799998</v>
      </c>
      <c r="D50" s="10">
        <v>1075774151.4000001</v>
      </c>
      <c r="E50" s="10">
        <v>1022439824.98</v>
      </c>
      <c r="F50" s="25"/>
      <c r="G50" s="25"/>
      <c r="H50" s="25"/>
      <c r="I50" s="25"/>
    </row>
    <row r="51" spans="1:9" ht="5.0999999999999996" customHeight="1">
      <c r="A51" s="6"/>
      <c r="B51" s="15"/>
      <c r="C51" s="10"/>
      <c r="D51" s="10"/>
      <c r="E51" s="10"/>
    </row>
    <row r="52" spans="1:9">
      <c r="A52" s="6"/>
      <c r="B52" s="15" t="s">
        <v>12</v>
      </c>
      <c r="C52" s="12"/>
      <c r="D52" s="10">
        <v>12263940.140000001</v>
      </c>
      <c r="E52" s="10">
        <v>12189810.15</v>
      </c>
      <c r="F52" s="25"/>
      <c r="G52" s="25"/>
      <c r="H52" s="25"/>
      <c r="I52" s="25"/>
    </row>
    <row r="53" spans="1:9" ht="5.0999999999999996" customHeight="1">
      <c r="A53" s="6"/>
      <c r="B53" s="15"/>
      <c r="C53" s="10"/>
      <c r="D53" s="10"/>
      <c r="E53" s="10"/>
    </row>
    <row r="54" spans="1:9">
      <c r="A54" s="6"/>
      <c r="B54" s="16" t="s">
        <v>35</v>
      </c>
      <c r="C54" s="8">
        <f>C45+C46-(C50+C52)</f>
        <v>0</v>
      </c>
      <c r="D54" s="8">
        <f>D45+D46-(D50+D52)</f>
        <v>469250926.0599997</v>
      </c>
      <c r="E54" s="8">
        <f>E45+E46-(E50+E52)</f>
        <v>522659382.46999991</v>
      </c>
      <c r="F54" s="25"/>
      <c r="G54" s="25"/>
      <c r="H54" s="25"/>
    </row>
    <row r="55" spans="1:9">
      <c r="A55" s="6"/>
      <c r="B55" s="7" t="s">
        <v>36</v>
      </c>
      <c r="C55" s="8">
        <f>C54-C46</f>
        <v>0</v>
      </c>
      <c r="D55" s="8">
        <f t="shared" ref="D55:E55" si="9">D54-D46</f>
        <v>469250926.0599997</v>
      </c>
      <c r="E55" s="8">
        <f t="shared" si="9"/>
        <v>522659382.46999991</v>
      </c>
    </row>
    <row r="56" spans="1:9" ht="5.0999999999999996" customHeight="1">
      <c r="A56" s="6"/>
      <c r="B56" s="15"/>
      <c r="C56" s="10"/>
      <c r="D56" s="10"/>
      <c r="E56" s="10"/>
    </row>
    <row r="57" spans="1:9" ht="22.5">
      <c r="A57" s="26" t="s">
        <v>17</v>
      </c>
      <c r="B57" s="26"/>
      <c r="C57" s="14" t="s">
        <v>24</v>
      </c>
      <c r="D57" s="13" t="s">
        <v>2</v>
      </c>
      <c r="E57" s="14" t="s">
        <v>25</v>
      </c>
      <c r="F57" s="25"/>
    </row>
    <row r="58" spans="1:9" ht="5.0999999999999996" customHeight="1">
      <c r="A58" s="6"/>
      <c r="B58" s="15"/>
      <c r="C58" s="10"/>
      <c r="D58" s="10"/>
      <c r="E58" s="10"/>
    </row>
    <row r="59" spans="1:9">
      <c r="A59" s="6"/>
      <c r="B59" s="15" t="s">
        <v>6</v>
      </c>
      <c r="C59" s="10">
        <v>3249580568</v>
      </c>
      <c r="D59" s="10">
        <v>3176531141.5500002</v>
      </c>
      <c r="E59" s="10">
        <v>3176531141.5500002</v>
      </c>
      <c r="G59" s="25"/>
      <c r="H59" s="25"/>
      <c r="I59" s="25"/>
    </row>
    <row r="60" spans="1:9">
      <c r="A60" s="6"/>
      <c r="B60" s="15" t="s">
        <v>37</v>
      </c>
      <c r="C60" s="10">
        <f>C61-C62</f>
        <v>0</v>
      </c>
      <c r="D60" s="10">
        <f t="shared" ref="D60:E60" si="10">D61-D62</f>
        <v>0</v>
      </c>
      <c r="E60" s="10">
        <f t="shared" si="10"/>
        <v>0</v>
      </c>
    </row>
    <row r="61" spans="1:9">
      <c r="A61" s="6"/>
      <c r="B61" s="17" t="s">
        <v>28</v>
      </c>
      <c r="C61" s="10"/>
      <c r="D61" s="10"/>
      <c r="E61" s="10"/>
    </row>
    <row r="62" spans="1:9">
      <c r="A62" s="6"/>
      <c r="B62" s="17" t="s">
        <v>31</v>
      </c>
      <c r="C62" s="10"/>
      <c r="D62" s="10"/>
      <c r="E62" s="10"/>
    </row>
    <row r="63" spans="1:9" ht="5.0999999999999996" customHeight="1">
      <c r="A63" s="6"/>
      <c r="B63" s="15"/>
      <c r="C63" s="10"/>
      <c r="D63" s="10"/>
      <c r="E63" s="10"/>
    </row>
    <row r="64" spans="1:9">
      <c r="A64" s="6"/>
      <c r="B64" s="15" t="s">
        <v>38</v>
      </c>
      <c r="C64" s="10">
        <v>3249580568</v>
      </c>
      <c r="D64" s="10">
        <v>2625797957.9200001</v>
      </c>
      <c r="E64" s="10">
        <v>2625490477.5300002</v>
      </c>
      <c r="G64" s="25"/>
      <c r="H64" s="25"/>
      <c r="I64" s="25"/>
    </row>
    <row r="65" spans="1:9" ht="5.0999999999999996" customHeight="1">
      <c r="A65" s="6"/>
      <c r="B65" s="15"/>
      <c r="C65" s="10"/>
      <c r="D65" s="10"/>
      <c r="E65" s="10"/>
    </row>
    <row r="66" spans="1:9">
      <c r="A66" s="6"/>
      <c r="B66" s="15" t="s">
        <v>13</v>
      </c>
      <c r="C66" s="12"/>
      <c r="D66" s="10">
        <v>221739728.44999999</v>
      </c>
      <c r="E66" s="10">
        <v>221610494.65000001</v>
      </c>
      <c r="G66" s="25"/>
      <c r="H66" s="25"/>
      <c r="I66" s="25"/>
    </row>
    <row r="67" spans="1:9" ht="5.0999999999999996" customHeight="1">
      <c r="A67" s="6"/>
      <c r="B67" s="15"/>
      <c r="C67" s="10"/>
      <c r="D67" s="10"/>
      <c r="E67" s="10"/>
    </row>
    <row r="68" spans="1:9">
      <c r="A68" s="6"/>
      <c r="B68" s="16" t="s">
        <v>39</v>
      </c>
      <c r="C68" s="8">
        <f>C59+C60-C64</f>
        <v>0</v>
      </c>
      <c r="D68" s="8">
        <f>D59+D60-(D64+D66)</f>
        <v>328993455.18000031</v>
      </c>
      <c r="E68" s="8">
        <f>E59+E60-(E64+E66)</f>
        <v>329430169.36999989</v>
      </c>
    </row>
    <row r="69" spans="1:9">
      <c r="A69" s="6"/>
      <c r="B69" s="16" t="s">
        <v>40</v>
      </c>
      <c r="C69" s="8">
        <f>C68-C60</f>
        <v>0</v>
      </c>
      <c r="D69" s="8">
        <f t="shared" ref="D69:E69" si="11">D68-D60</f>
        <v>328993455.18000031</v>
      </c>
      <c r="E69" s="8">
        <f t="shared" si="11"/>
        <v>329430169.36999989</v>
      </c>
      <c r="H69" s="25"/>
    </row>
    <row r="70" spans="1:9" ht="5.0999999999999996" customHeight="1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1.1023622047244095" right="0.70866141732283472" top="0.74803149606299213" bottom="0.74803149606299213" header="0.31496062992125984" footer="0.31496062992125984"/>
  <pageSetup scale="6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F4 2T 2017</vt:lpstr>
      <vt:lpstr>'F4 2T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2017-07-21T20:54:09Z</cp:lastPrinted>
  <dcterms:created xsi:type="dcterms:W3CDTF">2017-01-11T17:21:42Z</dcterms:created>
  <dcterms:modified xsi:type="dcterms:W3CDTF">2018-11-23T20:17:39Z</dcterms:modified>
</cp:coreProperties>
</file>