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9675" firstSheet="1" activeTab="1"/>
  </bookViews>
  <sheets>
    <sheet name="Hoja1" sheetId="4" state="hidden" r:id="rId1"/>
    <sheet name="F1" sheetId="3" r:id="rId2"/>
  </sheets>
  <definedNames>
    <definedName name="_xlnm.Print_Area" localSheetId="1">'F1'!$A$1:$F$80</definedName>
  </definedNames>
  <calcPr calcId="145621"/>
</workbook>
</file>

<file path=xl/calcChain.xml><?xml version="1.0" encoding="utf-8"?>
<calcChain xmlns="http://schemas.openxmlformats.org/spreadsheetml/2006/main">
  <c r="B7" i="3" l="1"/>
  <c r="C39" i="3" l="1"/>
  <c r="B39" i="3"/>
  <c r="C36" i="3"/>
  <c r="B36" i="3"/>
  <c r="F73" i="3" l="1"/>
  <c r="E73" i="3"/>
  <c r="F66" i="3"/>
  <c r="E66" i="3"/>
  <c r="F61" i="3"/>
  <c r="E61" i="3"/>
  <c r="C58" i="3"/>
  <c r="B58" i="3"/>
  <c r="F55" i="3"/>
  <c r="E55" i="3"/>
  <c r="F40" i="3"/>
  <c r="E40" i="3"/>
  <c r="F36" i="3"/>
  <c r="E36" i="3"/>
  <c r="F29" i="3"/>
  <c r="E29" i="3"/>
  <c r="C29" i="3"/>
  <c r="B29" i="3"/>
  <c r="F25" i="3"/>
  <c r="E25" i="3"/>
  <c r="C23" i="3"/>
  <c r="B23" i="3"/>
  <c r="F21" i="3"/>
  <c r="E21" i="3"/>
  <c r="F17" i="3"/>
  <c r="E17" i="3"/>
  <c r="C15" i="3"/>
  <c r="B15" i="3"/>
  <c r="F7" i="3"/>
  <c r="E7" i="3"/>
  <c r="C7" i="3"/>
  <c r="B45" i="3"/>
  <c r="E77" i="3" l="1"/>
  <c r="F77" i="3"/>
  <c r="F45" i="3"/>
  <c r="F57" i="3" s="1"/>
  <c r="E45" i="3"/>
  <c r="E57" i="3" s="1"/>
  <c r="B60" i="3"/>
  <c r="C45" i="3"/>
  <c r="C60" i="3" s="1"/>
  <c r="E79" i="3" l="1"/>
  <c r="F79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<sst xmlns="http://schemas.openxmlformats.org/spreadsheetml/2006/main" count="122" uniqueCount="121">
  <si>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</si>
  <si>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</si>
  <si>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</si>
  <si>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</si>
  <si>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</si>
  <si>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</si>
  <si>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</si>
  <si>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</si>
  <si>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</si>
  <si>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</si>
  <si>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</si>
  <si>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</si>
  <si>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</si>
  <si>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</si>
  <si>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</si>
  <si>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</si>
  <si>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</si>
  <si>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</si>
  <si>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</si>
  <si>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</si>
  <si>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</si>
  <si>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</si>
  <si>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</si>
  <si>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</si>
  <si>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</si>
  <si>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</si>
  <si>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</si>
  <si>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</si>
  <si>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</si>
  <si>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</si>
  <si>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</si>
  <si>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</si>
  <si>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</si>
  <si>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</si>
  <si>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</si>
  <si>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</si>
  <si>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</si>
  <si>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</si>
  <si>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</si>
  <si>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</si>
  <si>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</si>
  <si>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</si>
  <si>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</si>
  <si>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</si>
  <si>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</si>
  <si>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</si>
  <si>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</si>
  <si>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</si>
  <si>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</si>
  <si>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</si>
  <si>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</si>
  <si>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</si>
  <si>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</si>
  <si>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</si>
  <si>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</si>
  <si>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</si>
  <si>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</si>
  <si>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</si>
  <si>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</si>
  <si>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</si>
  <si>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</si>
  <si>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</si>
  <si>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</si>
  <si>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</si>
  <si>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</si>
  <si>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</si>
  <si>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</si>
  <si>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</si>
  <si>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</si>
  <si>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</si>
  <si>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</si>
  <si>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</si>
  <si>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</si>
  <si>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</si>
  <si>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</si>
  <si>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</si>
  <si>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</si>
  <si>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</si>
  <si>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</si>
  <si>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</si>
  <si>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</si>
  <si>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</si>
  <si>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</si>
  <si>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</si>
  <si>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</si>
  <si>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</si>
  <si>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</si>
  <si>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</si>
  <si>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</si>
  <si>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</si>
  <si>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</si>
  <si>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</si>
  <si>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</si>
  <si>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</si>
  <si>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</si>
  <si>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</si>
  <si>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</si>
  <si>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</si>
  <si>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</si>
  <si>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</si>
  <si>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</si>
  <si>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</si>
  <si>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</si>
  <si>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</si>
  <si>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</si>
  <si>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</si>
  <si>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</si>
  <si>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</si>
  <si>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</si>
  <si>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</si>
  <si>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</si>
  <si>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</si>
  <si>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</si>
  <si>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</si>
  <si>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</si>
  <si>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</si>
  <si>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</si>
  <si>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</si>
  <si>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</si>
  <si>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 xml:space="preserve">
Estado de Situación Financiera Detallado - LDF
al 31 de Diciembre de 2016 y al 31 de Diciembre de 2015
PESOS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</si>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</sst>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0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  <xf numFmtId="164" fontId="24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43" fontId="25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9" fontId="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9" borderId="15" applyNumberFormat="0" applyFont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166" fontId="25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33" borderId="0" applyNumberFormat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9" borderId="15" applyNumberFormat="0" applyFont="0" applyAlignment="0" applyProtection="0"/>
    <xf numFmtId="0" fontId="3" fillId="0" borderId="0"/>
    <xf numFmtId="0" fontId="7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9" borderId="15" applyNumberFormat="0" applyFont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9" borderId="15" applyNumberFormat="0" applyFont="0" applyAlignment="0" applyProtection="0"/>
    <xf numFmtId="0" fontId="3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5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horizontal="centerContinuous" vertical="center"/>
    </xf>
  </cellXfs>
  <cellStyles count="320">
    <cellStyle name="=C:\WINNT\SYSTEM32\COMMAND.COM" xfId="43"/>
    <cellStyle name="20% - Énfasis1" xfId="19" builtinId="30" customBuiltin="1"/>
    <cellStyle name="20% - Énfasis1 2" xfId="146"/>
    <cellStyle name="20% - Énfasis2" xfId="23" builtinId="34" customBuiltin="1"/>
    <cellStyle name="20% - Énfasis2 2" xfId="147"/>
    <cellStyle name="20% - Énfasis3" xfId="27" builtinId="38" customBuiltin="1"/>
    <cellStyle name="20% - Énfasis3 2" xfId="148"/>
    <cellStyle name="20% - Énfasis4" xfId="31" builtinId="42" customBuiltin="1"/>
    <cellStyle name="20% - Énfasis4 2" xfId="149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3 2" xfId="150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3 2" xfId="151"/>
    <cellStyle name="60% - Énfasis4" xfId="33" builtinId="44" customBuiltin="1"/>
    <cellStyle name="60% - Énfasis4 2" xfId="152"/>
    <cellStyle name="60% - Énfasis5" xfId="37" builtinId="48" customBuiltin="1"/>
    <cellStyle name="60% - Énfasis6" xfId="41" builtinId="52" customBuiltin="1"/>
    <cellStyle name="60% - Énfasis6 2" xfId="153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52"/>
    <cellStyle name="Fecha" xfId="63"/>
    <cellStyle name="Fijo" xfId="64"/>
    <cellStyle name="HEADING1" xfId="65"/>
    <cellStyle name="HEADING2" xfId="66"/>
    <cellStyle name="Incorrecto" xfId="8" builtinId="27" customBuiltin="1"/>
    <cellStyle name="Millares 10" xfId="167"/>
    <cellStyle name="Millares 11" xfId="293"/>
    <cellStyle name="Millares 12" xfId="67"/>
    <cellStyle name="Millares 13" xfId="68"/>
    <cellStyle name="Millares 14" xfId="69"/>
    <cellStyle name="Millares 15" xfId="70"/>
    <cellStyle name="Millares 16" xfId="307"/>
    <cellStyle name="Millares 17" xfId="44"/>
    <cellStyle name="Millares 2" xfId="47"/>
    <cellStyle name="Millares 2 10" xfId="72"/>
    <cellStyle name="Millares 2 11" xfId="73"/>
    <cellStyle name="Millares 2 12" xfId="74"/>
    <cellStyle name="Millares 2 13" xfId="75"/>
    <cellStyle name="Millares 2 14" xfId="76"/>
    <cellStyle name="Millares 2 15" xfId="77"/>
    <cellStyle name="Millares 2 16" xfId="157"/>
    <cellStyle name="Millares 2 17" xfId="162"/>
    <cellStyle name="Millares 2 18" xfId="71"/>
    <cellStyle name="Millares 2 19" xfId="294"/>
    <cellStyle name="Millares 2 2" xfId="53"/>
    <cellStyle name="Millares 2 2 2" xfId="168"/>
    <cellStyle name="Millares 2 2 3" xfId="78"/>
    <cellStyle name="Millares 2 2 4" xfId="296"/>
    <cellStyle name="Millares 2 2 5" xfId="310"/>
    <cellStyle name="Millares 2 20" xfId="308"/>
    <cellStyle name="Millares 2 3" xfId="54"/>
    <cellStyle name="Millares 2 3 2" xfId="79"/>
    <cellStyle name="Millares 2 3 3" xfId="297"/>
    <cellStyle name="Millares 2 3 4" xfId="311"/>
    <cellStyle name="Millares 2 4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55"/>
    <cellStyle name="Millares 3 2" xfId="86"/>
    <cellStyle name="Millares 3 3" xfId="87"/>
    <cellStyle name="Millares 3 4" xfId="88"/>
    <cellStyle name="Millares 3 5" xfId="89"/>
    <cellStyle name="Millares 3 6" xfId="154"/>
    <cellStyle name="Millares 3 7" xfId="298"/>
    <cellStyle name="Millares 3 8" xfId="312"/>
    <cellStyle name="Millares 4" xfId="90"/>
    <cellStyle name="Millares 4 2" xfId="145"/>
    <cellStyle name="Millares 4 3" xfId="169"/>
    <cellStyle name="Millares 5" xfId="170"/>
    <cellStyle name="Millares 6" xfId="91"/>
    <cellStyle name="Millares 7" xfId="92"/>
    <cellStyle name="Millares 8" xfId="93"/>
    <cellStyle name="Millares 8 2" xfId="171"/>
    <cellStyle name="Millares 9" xfId="172"/>
    <cellStyle name="Moneda 2" xfId="56"/>
    <cellStyle name="Moneda 2 2" xfId="299"/>
    <cellStyle name="Moneda 2 3" xfId="313"/>
    <cellStyle name="Moneda 3" xfId="303"/>
    <cellStyle name="Moneda 4" xfId="317"/>
    <cellStyle name="Moneda 5" xfId="305"/>
    <cellStyle name="Moneda 6" xfId="287"/>
    <cellStyle name="Neutral" xfId="9" builtinId="28" customBuiltin="1"/>
    <cellStyle name="Normal" xfId="0" builtinId="0"/>
    <cellStyle name="Normal 10" xfId="173"/>
    <cellStyle name="Normal 10 2" xfId="94"/>
    <cellStyle name="Normal 10 3" xfId="95"/>
    <cellStyle name="Normal 10 4" xfId="96"/>
    <cellStyle name="Normal 10 5" xfId="97"/>
    <cellStyle name="Normal 11" xfId="174"/>
    <cellStyle name="Normal 12" xfId="98"/>
    <cellStyle name="Normal 12 2" xfId="175"/>
    <cellStyle name="Normal 13" xfId="176"/>
    <cellStyle name="Normal 14" xfId="99"/>
    <cellStyle name="Normal 15" xfId="292"/>
    <cellStyle name="Normal 16" xfId="306"/>
    <cellStyle name="Normal 17" xfId="42"/>
    <cellStyle name="Normal 2" xfId="1"/>
    <cellStyle name="Normal 2 10" xfId="100"/>
    <cellStyle name="Normal 2 10 2" xfId="177"/>
    <cellStyle name="Normal 2 10 3" xfId="178"/>
    <cellStyle name="Normal 2 11" xfId="101"/>
    <cellStyle name="Normal 2 11 2" xfId="179"/>
    <cellStyle name="Normal 2 11 3" xfId="180"/>
    <cellStyle name="Normal 2 12" xfId="102"/>
    <cellStyle name="Normal 2 12 2" xfId="181"/>
    <cellStyle name="Normal 2 12 3" xfId="182"/>
    <cellStyle name="Normal 2 13" xfId="103"/>
    <cellStyle name="Normal 2 13 2" xfId="183"/>
    <cellStyle name="Normal 2 13 3" xfId="184"/>
    <cellStyle name="Normal 2 14" xfId="104"/>
    <cellStyle name="Normal 2 14 2" xfId="185"/>
    <cellStyle name="Normal 2 14 3" xfId="186"/>
    <cellStyle name="Normal 2 15" xfId="105"/>
    <cellStyle name="Normal 2 15 2" xfId="187"/>
    <cellStyle name="Normal 2 15 3" xfId="188"/>
    <cellStyle name="Normal 2 16" xfId="106"/>
    <cellStyle name="Normal 2 16 2" xfId="189"/>
    <cellStyle name="Normal 2 16 3" xfId="190"/>
    <cellStyle name="Normal 2 17" xfId="107"/>
    <cellStyle name="Normal 2 17 2" xfId="191"/>
    <cellStyle name="Normal 2 17 3" xfId="192"/>
    <cellStyle name="Normal 2 18" xfId="108"/>
    <cellStyle name="Normal 2 18 2" xfId="193"/>
    <cellStyle name="Normal 2 19" xfId="155"/>
    <cellStyle name="Normal 2 2" xfId="48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19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1" xfId="223"/>
    <cellStyle name="Normal 2 22" xfId="224"/>
    <cellStyle name="Normal 2 23" xfId="225"/>
    <cellStyle name="Normal 2 24" xfId="226"/>
    <cellStyle name="Normal 2 25" xfId="227"/>
    <cellStyle name="Normal 2 26" xfId="228"/>
    <cellStyle name="Normal 2 27" xfId="229"/>
    <cellStyle name="Normal 2 28" xfId="230"/>
    <cellStyle name="Normal 2 29" xfId="231"/>
    <cellStyle name="Normal 2 3" xfId="109"/>
    <cellStyle name="Normal 2 3 2" xfId="233"/>
    <cellStyle name="Normal 2 3 3" xfId="234"/>
    <cellStyle name="Normal 2 3 4" xfId="235"/>
    <cellStyle name="Normal 2 3 5" xfId="236"/>
    <cellStyle name="Normal 2 3 6" xfId="237"/>
    <cellStyle name="Normal 2 3 7" xfId="238"/>
    <cellStyle name="Normal 2 3 8" xfId="232"/>
    <cellStyle name="Normal 2 30" xfId="239"/>
    <cellStyle name="Normal 2 31" xfId="289"/>
    <cellStyle name="Normal 2 32" xfId="45"/>
    <cellStyle name="Normal 2 4" xfId="110"/>
    <cellStyle name="Normal 2 4 2" xfId="240"/>
    <cellStyle name="Normal 2 4 3" xfId="241"/>
    <cellStyle name="Normal 2 5" xfId="111"/>
    <cellStyle name="Normal 2 5 2" xfId="242"/>
    <cellStyle name="Normal 2 5 3" xfId="243"/>
    <cellStyle name="Normal 2 6" xfId="112"/>
    <cellStyle name="Normal 2 6 2" xfId="244"/>
    <cellStyle name="Normal 2 6 3" xfId="245"/>
    <cellStyle name="Normal 2 7" xfId="113"/>
    <cellStyle name="Normal 2 7 2" xfId="246"/>
    <cellStyle name="Normal 2 7 3" xfId="247"/>
    <cellStyle name="Normal 2 8" xfId="114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115"/>
    <cellStyle name="Normal 2 9 2" xfId="253"/>
    <cellStyle name="Normal 2 9 3" xfId="254"/>
    <cellStyle name="Normal 3" xfId="49"/>
    <cellStyle name="Normal 3 10" xfId="290"/>
    <cellStyle name="Normal 3 11" xfId="295"/>
    <cellStyle name="Normal 3 12" xfId="309"/>
    <cellStyle name="Normal 3 2" xfId="117"/>
    <cellStyle name="Normal 3 3" xfId="118"/>
    <cellStyle name="Normal 3 4" xfId="119"/>
    <cellStyle name="Normal 3 5" xfId="120"/>
    <cellStyle name="Normal 3 6" xfId="121"/>
    <cellStyle name="Normal 3 7" xfId="122"/>
    <cellStyle name="Normal 3 8" xfId="123"/>
    <cellStyle name="Normal 3 9" xfId="116"/>
    <cellStyle name="Normal 4" xfId="57"/>
    <cellStyle name="Normal 4 2" xfId="50"/>
    <cellStyle name="Normal 4 2 2" xfId="158"/>
    <cellStyle name="Normal 4 3" xfId="163"/>
    <cellStyle name="Normal 4 4" xfId="166"/>
    <cellStyle name="Normal 4 5" xfId="124"/>
    <cellStyle name="Normal 5" xfId="58"/>
    <cellStyle name="Normal 5 10" xfId="255"/>
    <cellStyle name="Normal 5 11" xfId="256"/>
    <cellStyle name="Normal 5 12" xfId="257"/>
    <cellStyle name="Normal 5 13" xfId="258"/>
    <cellStyle name="Normal 5 14" xfId="259"/>
    <cellStyle name="Normal 5 15" xfId="260"/>
    <cellStyle name="Normal 5 16" xfId="261"/>
    <cellStyle name="Normal 5 17" xfId="262"/>
    <cellStyle name="Normal 5 2" xfId="59"/>
    <cellStyle name="Normal 5 2 2" xfId="263"/>
    <cellStyle name="Normal 5 3" xfId="125"/>
    <cellStyle name="Normal 5 3 2" xfId="264"/>
    <cellStyle name="Normal 5 4" xfId="126"/>
    <cellStyle name="Normal 5 4 2" xfId="265"/>
    <cellStyle name="Normal 5 5" xfId="127"/>
    <cellStyle name="Normal 5 5 2" xfId="266"/>
    <cellStyle name="Normal 5 6" xfId="159"/>
    <cellStyle name="Normal 5 7" xfId="164"/>
    <cellStyle name="Normal 5 7 2" xfId="267"/>
    <cellStyle name="Normal 5 8" xfId="268"/>
    <cellStyle name="Normal 5 9" xfId="269"/>
    <cellStyle name="Normal 56" xfId="160"/>
    <cellStyle name="Normal 6" xfId="60"/>
    <cellStyle name="Normal 6 2" xfId="61"/>
    <cellStyle name="Normal 6 2 2" xfId="301"/>
    <cellStyle name="Normal 6 2 3" xfId="315"/>
    <cellStyle name="Normal 6 3" xfId="128"/>
    <cellStyle name="Normal 6 4" xfId="300"/>
    <cellStyle name="Normal 6 5" xfId="314"/>
    <cellStyle name="Normal 7" xfId="129"/>
    <cellStyle name="Normal 7 10" xfId="271"/>
    <cellStyle name="Normal 7 11" xfId="272"/>
    <cellStyle name="Normal 7 12" xfId="273"/>
    <cellStyle name="Normal 7 13" xfId="274"/>
    <cellStyle name="Normal 7 14" xfId="275"/>
    <cellStyle name="Normal 7 15" xfId="276"/>
    <cellStyle name="Normal 7 16" xfId="277"/>
    <cellStyle name="Normal 7 17" xfId="278"/>
    <cellStyle name="Normal 7 18" xfId="270"/>
    <cellStyle name="Normal 7 19" xfId="319"/>
    <cellStyle name="Normal 7 2" xfId="279"/>
    <cellStyle name="Normal 7 3" xfId="280"/>
    <cellStyle name="Normal 7 4" xfId="281"/>
    <cellStyle name="Normal 7 5" xfId="282"/>
    <cellStyle name="Normal 7 6" xfId="283"/>
    <cellStyle name="Normal 7 7" xfId="284"/>
    <cellStyle name="Normal 7 8" xfId="285"/>
    <cellStyle name="Normal 7 9" xfId="286"/>
    <cellStyle name="Normal 8" xfId="130"/>
    <cellStyle name="Normal 9" xfId="46"/>
    <cellStyle name="Normal 9 2" xfId="165"/>
    <cellStyle name="Normal 9 3" xfId="156"/>
    <cellStyle name="Notas 2" xfId="131"/>
    <cellStyle name="Notas 3" xfId="304"/>
    <cellStyle name="Notas 4" xfId="318"/>
    <cellStyle name="Notas 5" xfId="288"/>
    <cellStyle name="Porcentaje 2" xfId="161"/>
    <cellStyle name="Porcentaje 3" xfId="302"/>
    <cellStyle name="Porcentaje 4" xfId="316"/>
    <cellStyle name="Porcentaje 5" xfId="62"/>
    <cellStyle name="Porcentual 2" xfId="51"/>
    <cellStyle name="Porcentual 2 2" xfId="291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  <cellStyle name="Total 10" xfId="132"/>
    <cellStyle name="Total 11" xfId="133"/>
    <cellStyle name="Total 12" xfId="134"/>
    <cellStyle name="Total 13" xfId="135"/>
    <cellStyle name="Total 14" xfId="136"/>
    <cellStyle name="Total 2" xfId="137"/>
    <cellStyle name="Total 3" xfId="138"/>
    <cellStyle name="Total 4" xfId="139"/>
    <cellStyle name="Total 5" xfId="140"/>
    <cellStyle name="Total 6" xfId="141"/>
    <cellStyle name="Total 7" xfId="142"/>
    <cellStyle name="Total 8" xfId="143"/>
    <cellStyle name="Total 9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="120" zoomScaleNormal="120" workbookViewId="0">
      <selection activeCell="D12" sqref="D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x14ac:dyDescent="0.2">
      <c r="A1" s="25" t="s">
        <v>120</v>
      </c>
      <c r="B1" s="26"/>
      <c r="C1" s="26"/>
      <c r="D1" s="26"/>
      <c r="E1" s="26"/>
      <c r="F1" s="26"/>
    </row>
    <row r="2" spans="1:6" ht="45" x14ac:dyDescent="0.2">
      <c r="A2" s="22" t="s">
        <v>119</v>
      </c>
      <c r="B2" s="23"/>
      <c r="C2" s="23"/>
      <c r="D2" s="23"/>
      <c r="E2" s="23"/>
      <c r="F2" s="24"/>
    </row>
    <row r="3" spans="1:6" x14ac:dyDescent="0.2">
      <c r="A3" s="1" t="s">
        <v>0</v>
      </c>
      <c r="B3" s="2">
        <v>2016</v>
      </c>
      <c r="C3" s="2">
        <v>2015</v>
      </c>
      <c r="D3" s="1" t="s">
        <v>0</v>
      </c>
      <c r="E3" s="2">
        <v>2016</v>
      </c>
      <c r="F3" s="2">
        <v>2015</v>
      </c>
    </row>
    <row r="4" spans="1:6" x14ac:dyDescent="0.2">
      <c r="A4" s="3"/>
      <c r="B4" s="4"/>
      <c r="C4" s="4"/>
      <c r="D4" s="5"/>
      <c r="E4" s="4"/>
      <c r="F4" s="4"/>
    </row>
    <row r="5" spans="1:6" x14ac:dyDescent="0.2">
      <c r="A5" s="6" t="s">
        <v>1</v>
      </c>
      <c r="B5" s="7"/>
      <c r="C5" s="7"/>
      <c r="D5" s="8" t="s">
        <v>2</v>
      </c>
      <c r="E5" s="7"/>
      <c r="F5" s="7"/>
    </row>
    <row r="6" spans="1:6" x14ac:dyDescent="0.2">
      <c r="A6" s="6" t="s">
        <v>3</v>
      </c>
      <c r="B6" s="9"/>
      <c r="C6" s="9"/>
      <c r="D6" s="8" t="s">
        <v>4</v>
      </c>
      <c r="E6" s="9"/>
      <c r="F6" s="9"/>
    </row>
    <row r="7" spans="1:6" x14ac:dyDescent="0.2">
      <c r="A7" s="3" t="s">
        <v>5</v>
      </c>
      <c r="B7" s="9">
        <f>SUM(B8:B14)</f>
        <v>124979152.06999999</v>
      </c>
      <c r="C7" s="9">
        <f>SUM(C8:C14)</f>
        <v>0</v>
      </c>
      <c r="D7" s="5" t="s">
        <v>6</v>
      </c>
      <c r="E7" s="9">
        <f>SUM(E8:E16)</f>
        <v>481364616.80000001</v>
      </c>
      <c r="F7" s="9">
        <f>SUM(F8:F16)</f>
        <v>0</v>
      </c>
    </row>
    <row r="8" spans="1:6" x14ac:dyDescent="0.2">
      <c r="A8" s="10" t="s">
        <v>7</v>
      </c>
      <c r="B8" s="9"/>
      <c r="C8" s="9"/>
      <c r="D8" s="11" t="s">
        <v>8</v>
      </c>
      <c r="E8" s="9">
        <v>3778.8</v>
      </c>
      <c r="F8" s="9">
        <v>0</v>
      </c>
    </row>
    <row r="9" spans="1:6" x14ac:dyDescent="0.2">
      <c r="A9" s="10" t="s">
        <v>9</v>
      </c>
      <c r="B9" s="9">
        <v>124979152.06999999</v>
      </c>
      <c r="C9" s="9">
        <v>0</v>
      </c>
      <c r="D9" s="11" t="s">
        <v>10</v>
      </c>
      <c r="E9" s="9">
        <v>1014079.6</v>
      </c>
      <c r="F9" s="9">
        <v>0</v>
      </c>
    </row>
    <row r="10" spans="1:6" x14ac:dyDescent="0.2">
      <c r="A10" s="10" t="s">
        <v>11</v>
      </c>
      <c r="B10" s="9"/>
      <c r="C10" s="9"/>
      <c r="D10" s="11" t="s">
        <v>12</v>
      </c>
      <c r="E10" s="9"/>
      <c r="F10" s="9"/>
    </row>
    <row r="11" spans="1:6" x14ac:dyDescent="0.2">
      <c r="A11" s="10" t="s">
        <v>13</v>
      </c>
      <c r="B11" s="9"/>
      <c r="C11" s="9"/>
      <c r="D11" s="11" t="s">
        <v>14</v>
      </c>
      <c r="E11" s="9"/>
      <c r="F11" s="9"/>
    </row>
    <row r="12" spans="1:6" x14ac:dyDescent="0.2">
      <c r="A12" s="10" t="s">
        <v>15</v>
      </c>
      <c r="B12" s="9"/>
      <c r="C12" s="9"/>
      <c r="D12" s="11" t="s">
        <v>16</v>
      </c>
      <c r="E12" s="9">
        <v>235889760.91999999</v>
      </c>
      <c r="F12" s="9">
        <v>0</v>
      </c>
    </row>
    <row r="13" spans="1:6" ht="22.5" x14ac:dyDescent="0.2">
      <c r="A13" s="10" t="s">
        <v>17</v>
      </c>
      <c r="B13" s="9"/>
      <c r="C13" s="9"/>
      <c r="D13" s="11" t="s">
        <v>18</v>
      </c>
      <c r="E13" s="9"/>
      <c r="F13" s="9"/>
    </row>
    <row r="14" spans="1:6" x14ac:dyDescent="0.2">
      <c r="A14" s="10" t="s">
        <v>19</v>
      </c>
      <c r="B14" s="9"/>
      <c r="C14" s="9"/>
      <c r="D14" s="11" t="s">
        <v>20</v>
      </c>
      <c r="E14" s="9">
        <v>8287297.8300000001</v>
      </c>
      <c r="F14" s="9">
        <v>0</v>
      </c>
    </row>
    <row r="15" spans="1:6" x14ac:dyDescent="0.2">
      <c r="A15" s="3" t="s">
        <v>21</v>
      </c>
      <c r="B15" s="9">
        <f>SUM(B16:B22)</f>
        <v>602930754.95000005</v>
      </c>
      <c r="C15" s="9">
        <f>SUM(C16:C22)</f>
        <v>0</v>
      </c>
      <c r="D15" s="11" t="s">
        <v>22</v>
      </c>
      <c r="E15" s="9"/>
      <c r="F15" s="9"/>
    </row>
    <row r="16" spans="1:6" x14ac:dyDescent="0.2">
      <c r="A16" s="10" t="s">
        <v>23</v>
      </c>
      <c r="B16" s="9"/>
      <c r="C16" s="9"/>
      <c r="D16" s="11" t="s">
        <v>24</v>
      </c>
      <c r="E16" s="9">
        <v>236169699.65000001</v>
      </c>
      <c r="F16" s="9">
        <v>0</v>
      </c>
    </row>
    <row r="17" spans="1:6" x14ac:dyDescent="0.2">
      <c r="A17" s="10" t="s">
        <v>25</v>
      </c>
      <c r="B17" s="9">
        <v>602838923.45000005</v>
      </c>
      <c r="C17" s="9">
        <v>0</v>
      </c>
      <c r="D17" s="5" t="s">
        <v>26</v>
      </c>
      <c r="E17" s="9">
        <f>SUM(E18:E20)</f>
        <v>0</v>
      </c>
      <c r="F17" s="9">
        <f>SUM(F18:F20)</f>
        <v>0</v>
      </c>
    </row>
    <row r="18" spans="1:6" x14ac:dyDescent="0.2">
      <c r="A18" s="10" t="s">
        <v>27</v>
      </c>
      <c r="B18" s="9">
        <v>91831.5</v>
      </c>
      <c r="C18" s="9">
        <v>0</v>
      </c>
      <c r="D18" s="11" t="s">
        <v>28</v>
      </c>
      <c r="E18" s="9">
        <v>0</v>
      </c>
      <c r="F18" s="9">
        <v>0</v>
      </c>
    </row>
    <row r="19" spans="1:6" ht="22.5" x14ac:dyDescent="0.2">
      <c r="A19" s="10" t="s">
        <v>29</v>
      </c>
      <c r="B19" s="9"/>
      <c r="C19" s="9"/>
      <c r="D19" s="11" t="s">
        <v>30</v>
      </c>
      <c r="E19" s="9">
        <v>0</v>
      </c>
      <c r="F19" s="9">
        <v>0</v>
      </c>
    </row>
    <row r="20" spans="1:6" x14ac:dyDescent="0.2">
      <c r="A20" s="10" t="s">
        <v>31</v>
      </c>
      <c r="B20" s="9"/>
      <c r="C20" s="9"/>
      <c r="D20" s="11" t="s">
        <v>32</v>
      </c>
      <c r="E20" s="9">
        <v>0</v>
      </c>
      <c r="F20" s="9">
        <v>0</v>
      </c>
    </row>
    <row r="21" spans="1:6" x14ac:dyDescent="0.2">
      <c r="A21" s="10" t="s">
        <v>33</v>
      </c>
      <c r="B21" s="9"/>
      <c r="C21" s="9"/>
      <c r="D21" s="5" t="s">
        <v>34</v>
      </c>
      <c r="E21" s="9">
        <f>SUM(E22:E23)</f>
        <v>0</v>
      </c>
      <c r="F21" s="9">
        <f>SUM(F22:F23)</f>
        <v>0</v>
      </c>
    </row>
    <row r="22" spans="1:6" x14ac:dyDescent="0.2">
      <c r="A22" s="10" t="s">
        <v>35</v>
      </c>
      <c r="B22" s="9">
        <v>0</v>
      </c>
      <c r="C22" s="9">
        <v>0</v>
      </c>
      <c r="D22" s="11" t="s">
        <v>36</v>
      </c>
      <c r="E22" s="9">
        <v>0</v>
      </c>
      <c r="F22" s="9">
        <v>0</v>
      </c>
    </row>
    <row r="23" spans="1:6" x14ac:dyDescent="0.2">
      <c r="A23" s="3" t="s">
        <v>37</v>
      </c>
      <c r="B23" s="9">
        <f>SUM(B24:B28)</f>
        <v>0</v>
      </c>
      <c r="C23" s="9">
        <f>SUM(C24:C28)</f>
        <v>0</v>
      </c>
      <c r="D23" s="11" t="s">
        <v>38</v>
      </c>
      <c r="E23" s="9">
        <v>0</v>
      </c>
      <c r="F23" s="9">
        <v>0</v>
      </c>
    </row>
    <row r="24" spans="1:6" ht="22.5" x14ac:dyDescent="0.2">
      <c r="A24" s="10" t="s">
        <v>39</v>
      </c>
      <c r="B24" s="9"/>
      <c r="C24" s="9"/>
      <c r="D24" s="5" t="s">
        <v>40</v>
      </c>
      <c r="E24" s="9">
        <v>0</v>
      </c>
      <c r="F24" s="9">
        <v>0</v>
      </c>
    </row>
    <row r="25" spans="1:6" ht="22.5" x14ac:dyDescent="0.2">
      <c r="A25" s="10" t="s">
        <v>41</v>
      </c>
      <c r="B25" s="9"/>
      <c r="C25" s="9"/>
      <c r="D25" s="5" t="s">
        <v>42</v>
      </c>
      <c r="E25" s="9">
        <f>SUM(E26:E28)</f>
        <v>0</v>
      </c>
      <c r="F25" s="9">
        <f>SUM(F26:F28)</f>
        <v>0</v>
      </c>
    </row>
    <row r="26" spans="1:6" ht="22.5" x14ac:dyDescent="0.2">
      <c r="A26" s="10" t="s">
        <v>43</v>
      </c>
      <c r="B26" s="9"/>
      <c r="C26" s="9"/>
      <c r="D26" s="11" t="s">
        <v>44</v>
      </c>
      <c r="E26" s="9">
        <v>0</v>
      </c>
      <c r="F26" s="9">
        <v>0</v>
      </c>
    </row>
    <row r="27" spans="1:6" x14ac:dyDescent="0.2">
      <c r="A27" s="10" t="s">
        <v>45</v>
      </c>
      <c r="B27" s="9"/>
      <c r="C27" s="9"/>
      <c r="D27" s="11" t="s">
        <v>46</v>
      </c>
      <c r="E27" s="9">
        <v>0</v>
      </c>
      <c r="F27" s="9">
        <v>0</v>
      </c>
    </row>
    <row r="28" spans="1:6" x14ac:dyDescent="0.2">
      <c r="A28" s="10" t="s">
        <v>47</v>
      </c>
      <c r="B28" s="9"/>
      <c r="C28" s="9"/>
      <c r="D28" s="11" t="s">
        <v>48</v>
      </c>
      <c r="E28" s="9">
        <v>0</v>
      </c>
      <c r="F28" s="9">
        <v>0</v>
      </c>
    </row>
    <row r="29" spans="1:6" ht="22.5" x14ac:dyDescent="0.2">
      <c r="A29" s="3" t="s">
        <v>49</v>
      </c>
      <c r="B29" s="9">
        <f>SUM(B30:B34)</f>
        <v>0</v>
      </c>
      <c r="C29" s="9">
        <f>SUM(C30:C34)</f>
        <v>0</v>
      </c>
      <c r="D29" s="5" t="s">
        <v>50</v>
      </c>
      <c r="E29" s="9">
        <f>SUM(E30:E35)</f>
        <v>0</v>
      </c>
      <c r="F29" s="9">
        <f>SUM(F30:F35)</f>
        <v>0</v>
      </c>
    </row>
    <row r="30" spans="1:6" x14ac:dyDescent="0.2">
      <c r="A30" s="10" t="s">
        <v>51</v>
      </c>
      <c r="B30" s="9">
        <v>0</v>
      </c>
      <c r="C30" s="9">
        <v>0</v>
      </c>
      <c r="D30" s="11" t="s">
        <v>52</v>
      </c>
      <c r="E30" s="9"/>
      <c r="F30" s="9"/>
    </row>
    <row r="31" spans="1:6" x14ac:dyDescent="0.2">
      <c r="A31" s="10" t="s">
        <v>53</v>
      </c>
      <c r="B31" s="9"/>
      <c r="C31" s="9"/>
      <c r="D31" s="11" t="s">
        <v>54</v>
      </c>
      <c r="E31" s="9"/>
      <c r="F31" s="9"/>
    </row>
    <row r="32" spans="1:6" x14ac:dyDescent="0.2">
      <c r="A32" s="10" t="s">
        <v>55</v>
      </c>
      <c r="B32" s="9"/>
      <c r="C32" s="9"/>
      <c r="D32" s="11" t="s">
        <v>56</v>
      </c>
      <c r="E32" s="9"/>
      <c r="F32" s="9"/>
    </row>
    <row r="33" spans="1:6" x14ac:dyDescent="0.2">
      <c r="A33" s="10" t="s">
        <v>57</v>
      </c>
      <c r="B33" s="9"/>
      <c r="C33" s="9"/>
      <c r="D33" s="11" t="s">
        <v>58</v>
      </c>
      <c r="E33" s="9"/>
      <c r="F33" s="9"/>
    </row>
    <row r="34" spans="1:6" x14ac:dyDescent="0.2">
      <c r="A34" s="10" t="s">
        <v>59</v>
      </c>
      <c r="B34" s="9"/>
      <c r="C34" s="9"/>
      <c r="D34" s="11" t="s">
        <v>60</v>
      </c>
      <c r="E34" s="9"/>
      <c r="F34" s="9"/>
    </row>
    <row r="35" spans="1:6" x14ac:dyDescent="0.2">
      <c r="A35" s="3" t="s">
        <v>61</v>
      </c>
      <c r="B35" s="9">
        <v>0</v>
      </c>
      <c r="C35" s="9">
        <v>0</v>
      </c>
      <c r="D35" s="11" t="s">
        <v>62</v>
      </c>
      <c r="E35" s="9"/>
      <c r="F35" s="9"/>
    </row>
    <row r="36" spans="1:6" x14ac:dyDescent="0.2">
      <c r="A36" s="3" t="s">
        <v>63</v>
      </c>
      <c r="B36" s="9">
        <f>SUM(B37:B38)</f>
        <v>0</v>
      </c>
      <c r="C36" s="9">
        <f>SUM(C37:C38)</f>
        <v>0</v>
      </c>
      <c r="D36" s="5" t="s">
        <v>64</v>
      </c>
      <c r="E36" s="9">
        <f>SUM(E37:E39)</f>
        <v>0</v>
      </c>
      <c r="F36" s="9">
        <f>SUM(F37:F39)</f>
        <v>0</v>
      </c>
    </row>
    <row r="37" spans="1:6" ht="22.5" x14ac:dyDescent="0.2">
      <c r="A37" s="10" t="s">
        <v>65</v>
      </c>
      <c r="B37" s="9">
        <v>0</v>
      </c>
      <c r="C37" s="9">
        <v>0</v>
      </c>
      <c r="D37" s="11" t="s">
        <v>66</v>
      </c>
      <c r="E37" s="9">
        <v>0</v>
      </c>
      <c r="F37" s="9">
        <v>0</v>
      </c>
    </row>
    <row r="38" spans="1:6" x14ac:dyDescent="0.2">
      <c r="A38" s="10" t="s">
        <v>67</v>
      </c>
      <c r="B38" s="9">
        <v>0</v>
      </c>
      <c r="C38" s="9">
        <v>0</v>
      </c>
      <c r="D38" s="11" t="s">
        <v>68</v>
      </c>
      <c r="E38" s="9">
        <v>0</v>
      </c>
      <c r="F38" s="9">
        <v>0</v>
      </c>
    </row>
    <row r="39" spans="1:6" x14ac:dyDescent="0.2">
      <c r="A39" s="3" t="s">
        <v>69</v>
      </c>
      <c r="B39" s="9">
        <f>SUM(B40:B43)</f>
        <v>615936</v>
      </c>
      <c r="C39" s="9">
        <f>SUM(C40:C43)</f>
        <v>0</v>
      </c>
      <c r="D39" s="11" t="s">
        <v>70</v>
      </c>
      <c r="E39" s="9">
        <v>0</v>
      </c>
      <c r="F39" s="9">
        <v>0</v>
      </c>
    </row>
    <row r="40" spans="1:6" x14ac:dyDescent="0.2">
      <c r="A40" s="10" t="s">
        <v>71</v>
      </c>
      <c r="B40" s="9">
        <v>615936</v>
      </c>
      <c r="C40" s="9">
        <v>0</v>
      </c>
      <c r="D40" s="5" t="s">
        <v>72</v>
      </c>
      <c r="E40" s="9">
        <f>SUM(E41:E43)</f>
        <v>12.59</v>
      </c>
      <c r="F40" s="9">
        <f>SUM(F41:F43)</f>
        <v>0</v>
      </c>
    </row>
    <row r="41" spans="1:6" x14ac:dyDescent="0.2">
      <c r="A41" s="10" t="s">
        <v>73</v>
      </c>
      <c r="B41" s="9"/>
      <c r="C41" s="9"/>
      <c r="D41" s="11" t="s">
        <v>74</v>
      </c>
      <c r="E41" s="9">
        <v>0</v>
      </c>
      <c r="F41" s="9">
        <v>0</v>
      </c>
    </row>
    <row r="42" spans="1:6" ht="22.5" x14ac:dyDescent="0.2">
      <c r="A42" s="10" t="s">
        <v>75</v>
      </c>
      <c r="B42" s="9"/>
      <c r="C42" s="9"/>
      <c r="D42" s="11" t="s">
        <v>76</v>
      </c>
      <c r="E42" s="9">
        <v>0</v>
      </c>
      <c r="F42" s="9">
        <v>0</v>
      </c>
    </row>
    <row r="43" spans="1:6" x14ac:dyDescent="0.2">
      <c r="A43" s="10" t="s">
        <v>77</v>
      </c>
      <c r="B43" s="9"/>
      <c r="C43" s="9"/>
      <c r="D43" s="11" t="s">
        <v>78</v>
      </c>
      <c r="E43" s="9">
        <v>12.59</v>
      </c>
      <c r="F43" s="9">
        <v>0</v>
      </c>
    </row>
    <row r="44" spans="1:6" x14ac:dyDescent="0.2">
      <c r="A44" s="3"/>
      <c r="B44" s="9"/>
      <c r="C44" s="9"/>
      <c r="D44" s="5"/>
      <c r="E44" s="9"/>
      <c r="F44" s="9"/>
    </row>
    <row r="45" spans="1:6" x14ac:dyDescent="0.2">
      <c r="A45" s="6" t="s">
        <v>79</v>
      </c>
      <c r="B45" s="7">
        <f>B7+B15+B23+B29+B35+B36+B39</f>
        <v>728525843.01999998</v>
      </c>
      <c r="C45" s="7">
        <f>C7+C15+C23+C29+C35+C36+C39</f>
        <v>0</v>
      </c>
      <c r="D45" s="8" t="s">
        <v>80</v>
      </c>
      <c r="E45" s="7">
        <f>E7+E17+E21+E24+E25+E29+E36+E40</f>
        <v>481364629.38999999</v>
      </c>
      <c r="F45" s="7">
        <f>F7+F17+F21+F24+F25+F29+F36+F40</f>
        <v>0</v>
      </c>
    </row>
    <row r="46" spans="1:6" x14ac:dyDescent="0.2">
      <c r="A46" s="6"/>
      <c r="B46" s="9"/>
      <c r="C46" s="9"/>
      <c r="D46" s="8"/>
      <c r="E46" s="9"/>
      <c r="F46" s="9"/>
    </row>
    <row r="47" spans="1:6" x14ac:dyDescent="0.2">
      <c r="A47" s="12" t="s">
        <v>81</v>
      </c>
      <c r="B47" s="9"/>
      <c r="C47" s="9"/>
      <c r="D47" s="8" t="s">
        <v>82</v>
      </c>
      <c r="E47" s="9"/>
      <c r="F47" s="9"/>
    </row>
    <row r="48" spans="1:6" x14ac:dyDescent="0.2">
      <c r="A48" s="13" t="s">
        <v>83</v>
      </c>
      <c r="B48" s="9">
        <v>0</v>
      </c>
      <c r="C48" s="9">
        <v>0</v>
      </c>
      <c r="D48" s="5" t="s">
        <v>84</v>
      </c>
      <c r="E48" s="9">
        <v>0</v>
      </c>
      <c r="F48" s="9">
        <v>0</v>
      </c>
    </row>
    <row r="49" spans="1:6" x14ac:dyDescent="0.2">
      <c r="A49" s="13" t="s">
        <v>85</v>
      </c>
      <c r="B49" s="9">
        <v>0</v>
      </c>
      <c r="C49" s="9">
        <v>0</v>
      </c>
      <c r="D49" s="5" t="s">
        <v>86</v>
      </c>
      <c r="E49" s="9">
        <v>0</v>
      </c>
      <c r="F49" s="9">
        <v>0</v>
      </c>
    </row>
    <row r="50" spans="1:6" x14ac:dyDescent="0.2">
      <c r="A50" s="13" t="s">
        <v>87</v>
      </c>
      <c r="B50" s="9">
        <v>0</v>
      </c>
      <c r="C50" s="9">
        <v>0</v>
      </c>
      <c r="D50" s="5" t="s">
        <v>88</v>
      </c>
      <c r="E50" s="9">
        <v>0</v>
      </c>
      <c r="F50" s="9">
        <v>0</v>
      </c>
    </row>
    <row r="51" spans="1:6" x14ac:dyDescent="0.2">
      <c r="A51" s="13" t="s">
        <v>89</v>
      </c>
      <c r="B51" s="9">
        <v>4803583.3600000003</v>
      </c>
      <c r="C51" s="9">
        <v>0</v>
      </c>
      <c r="D51" s="5" t="s">
        <v>90</v>
      </c>
      <c r="E51" s="9">
        <v>0</v>
      </c>
      <c r="F51" s="9">
        <v>0</v>
      </c>
    </row>
    <row r="52" spans="1:6" ht="22.5" x14ac:dyDescent="0.2">
      <c r="A52" s="13" t="s">
        <v>91</v>
      </c>
      <c r="B52" s="9">
        <v>0</v>
      </c>
      <c r="C52" s="9">
        <v>0</v>
      </c>
      <c r="D52" s="5" t="s">
        <v>92</v>
      </c>
      <c r="E52" s="9">
        <v>0</v>
      </c>
      <c r="F52" s="9">
        <v>0</v>
      </c>
    </row>
    <row r="53" spans="1:6" x14ac:dyDescent="0.2">
      <c r="A53" s="13" t="s">
        <v>93</v>
      </c>
      <c r="B53" s="9">
        <v>-28218.81</v>
      </c>
      <c r="C53" s="9">
        <v>0</v>
      </c>
      <c r="D53" s="5" t="s">
        <v>94</v>
      </c>
      <c r="E53" s="9">
        <v>0</v>
      </c>
      <c r="F53" s="9">
        <v>0</v>
      </c>
    </row>
    <row r="54" spans="1:6" x14ac:dyDescent="0.2">
      <c r="A54" s="13" t="s">
        <v>95</v>
      </c>
      <c r="B54" s="9">
        <v>0</v>
      </c>
      <c r="C54" s="9">
        <v>0</v>
      </c>
      <c r="D54" s="8"/>
      <c r="E54" s="9"/>
      <c r="F54" s="9"/>
    </row>
    <row r="55" spans="1:6" x14ac:dyDescent="0.2">
      <c r="A55" s="13" t="s">
        <v>96</v>
      </c>
      <c r="B55" s="9">
        <v>0</v>
      </c>
      <c r="C55" s="9">
        <v>0</v>
      </c>
      <c r="D55" s="8" t="s">
        <v>97</v>
      </c>
      <c r="E55" s="7">
        <f>SUM(E48:E53)</f>
        <v>0</v>
      </c>
      <c r="F55" s="7">
        <f>SUM(F48:F53)</f>
        <v>0</v>
      </c>
    </row>
    <row r="56" spans="1:6" x14ac:dyDescent="0.2">
      <c r="A56" s="13" t="s">
        <v>98</v>
      </c>
      <c r="B56" s="9">
        <v>0</v>
      </c>
      <c r="C56" s="9">
        <v>0</v>
      </c>
      <c r="D56" s="14"/>
      <c r="E56" s="9"/>
      <c r="F56" s="9"/>
    </row>
    <row r="57" spans="1:6" x14ac:dyDescent="0.2">
      <c r="A57" s="13"/>
      <c r="B57" s="9"/>
      <c r="C57" s="9"/>
      <c r="D57" s="8" t="s">
        <v>99</v>
      </c>
      <c r="E57" s="7">
        <f>E55+E45</f>
        <v>481364629.38999999</v>
      </c>
      <c r="F57" s="7">
        <f>F55+F45</f>
        <v>0</v>
      </c>
    </row>
    <row r="58" spans="1:6" x14ac:dyDescent="0.2">
      <c r="A58" s="12" t="s">
        <v>100</v>
      </c>
      <c r="B58" s="7">
        <f>SUM(B48:B56)</f>
        <v>4775364.5500000007</v>
      </c>
      <c r="C58" s="7">
        <f>SUM(C48:C56)</f>
        <v>0</v>
      </c>
      <c r="D58" s="5"/>
      <c r="E58" s="9"/>
      <c r="F58" s="9"/>
    </row>
    <row r="59" spans="1:6" x14ac:dyDescent="0.2">
      <c r="A59" s="13"/>
      <c r="B59" s="9"/>
      <c r="C59" s="9"/>
      <c r="D59" s="8" t="s">
        <v>101</v>
      </c>
      <c r="E59" s="9"/>
      <c r="F59" s="9"/>
    </row>
    <row r="60" spans="1:6" x14ac:dyDescent="0.2">
      <c r="A60" s="12" t="s">
        <v>102</v>
      </c>
      <c r="B60" s="7">
        <f>B45+B58</f>
        <v>733301207.56999993</v>
      </c>
      <c r="C60" s="7">
        <f>C45+C58</f>
        <v>0</v>
      </c>
      <c r="D60" s="8"/>
      <c r="E60" s="9"/>
      <c r="F60" s="9"/>
    </row>
    <row r="61" spans="1:6" x14ac:dyDescent="0.2">
      <c r="A61" s="13"/>
      <c r="B61" s="9"/>
      <c r="C61" s="9"/>
      <c r="D61" s="8" t="s">
        <v>103</v>
      </c>
      <c r="E61" s="7">
        <f>SUM(E62:E64)</f>
        <v>14361038.76</v>
      </c>
      <c r="F61" s="9">
        <f>SUM(F62:F64)</f>
        <v>0</v>
      </c>
    </row>
    <row r="62" spans="1:6" x14ac:dyDescent="0.2">
      <c r="A62" s="13"/>
      <c r="B62" s="9"/>
      <c r="C62" s="9"/>
      <c r="D62" s="5" t="s">
        <v>104</v>
      </c>
      <c r="E62" s="9">
        <v>14361038.76</v>
      </c>
      <c r="F62" s="9">
        <v>0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 t="s">
        <v>106</v>
      </c>
      <c r="E64" s="9">
        <v>0</v>
      </c>
      <c r="F64" s="9">
        <v>0</v>
      </c>
    </row>
    <row r="65" spans="1:6" x14ac:dyDescent="0.2">
      <c r="A65" s="13"/>
      <c r="B65" s="9"/>
      <c r="C65" s="9"/>
      <c r="D65" s="5"/>
      <c r="E65" s="9"/>
      <c r="F65" s="9"/>
    </row>
    <row r="66" spans="1:6" x14ac:dyDescent="0.2">
      <c r="A66" s="13"/>
      <c r="B66" s="9"/>
      <c r="C66" s="9"/>
      <c r="D66" s="8" t="s">
        <v>107</v>
      </c>
      <c r="E66" s="9">
        <f>SUM(E67:E71)</f>
        <v>237575539.42000002</v>
      </c>
      <c r="F66" s="9">
        <f>SUM(F67:F71)</f>
        <v>0</v>
      </c>
    </row>
    <row r="67" spans="1:6" x14ac:dyDescent="0.2">
      <c r="A67" s="13"/>
      <c r="B67" s="9"/>
      <c r="C67" s="9"/>
      <c r="D67" s="5" t="s">
        <v>108</v>
      </c>
      <c r="E67" s="9">
        <v>56457634.490000002</v>
      </c>
      <c r="F67" s="9">
        <v>0</v>
      </c>
    </row>
    <row r="68" spans="1:6" x14ac:dyDescent="0.2">
      <c r="A68" s="13"/>
      <c r="B68" s="9"/>
      <c r="C68" s="9"/>
      <c r="D68" s="5" t="s">
        <v>109</v>
      </c>
      <c r="E68" s="9">
        <v>181117904.93000001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 t="s">
        <v>112</v>
      </c>
      <c r="E71" s="9">
        <v>0</v>
      </c>
      <c r="F71" s="9">
        <v>0</v>
      </c>
    </row>
    <row r="72" spans="1:6" x14ac:dyDescent="0.2">
      <c r="A72" s="13"/>
      <c r="B72" s="9"/>
      <c r="C72" s="9"/>
      <c r="D72" s="5"/>
      <c r="E72" s="9"/>
      <c r="F72" s="9"/>
    </row>
    <row r="73" spans="1:6" ht="22.5" x14ac:dyDescent="0.2">
      <c r="A73" s="13"/>
      <c r="B73" s="9"/>
      <c r="C73" s="9"/>
      <c r="D73" s="8" t="s">
        <v>113</v>
      </c>
      <c r="E73" s="9">
        <f>SUM(E74:E75)</f>
        <v>0</v>
      </c>
      <c r="F73" s="9">
        <f>SUM(F74:F75)</f>
        <v>0</v>
      </c>
    </row>
    <row r="74" spans="1:6" x14ac:dyDescent="0.2">
      <c r="A74" s="13"/>
      <c r="B74" s="9"/>
      <c r="C74" s="9"/>
      <c r="D74" s="5" t="s">
        <v>114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 t="s">
        <v>115</v>
      </c>
      <c r="E75" s="9">
        <v>0</v>
      </c>
      <c r="F75" s="9">
        <v>0</v>
      </c>
    </row>
    <row r="76" spans="1:6" x14ac:dyDescent="0.2">
      <c r="A76" s="13"/>
      <c r="B76" s="9"/>
      <c r="C76" s="9"/>
      <c r="D76" s="5"/>
      <c r="E76" s="9"/>
      <c r="F76" s="9"/>
    </row>
    <row r="77" spans="1:6" x14ac:dyDescent="0.2">
      <c r="A77" s="13"/>
      <c r="B77" s="9"/>
      <c r="C77" s="9"/>
      <c r="D77" s="8" t="s">
        <v>116</v>
      </c>
      <c r="E77" s="7">
        <f>E61+E66+E73</f>
        <v>251936578.18000001</v>
      </c>
      <c r="F77" s="7">
        <f>F61+F66+F73</f>
        <v>0</v>
      </c>
    </row>
    <row r="78" spans="1:6" x14ac:dyDescent="0.2">
      <c r="A78" s="13"/>
      <c r="B78" s="9"/>
      <c r="C78" s="9"/>
      <c r="D78" s="5"/>
      <c r="E78" s="9"/>
      <c r="F78" s="9"/>
    </row>
    <row r="79" spans="1:6" x14ac:dyDescent="0.2">
      <c r="A79" s="13"/>
      <c r="B79" s="9"/>
      <c r="C79" s="9"/>
      <c r="D79" s="8" t="s">
        <v>117</v>
      </c>
      <c r="E79" s="7">
        <f>E57+E77</f>
        <v>733301207.56999993</v>
      </c>
      <c r="F79" s="7">
        <f>F57+F77</f>
        <v>0</v>
      </c>
    </row>
    <row r="80" spans="1:6" x14ac:dyDescent="0.2">
      <c r="A80" s="15"/>
      <c r="B80" s="16"/>
      <c r="C80" s="16"/>
      <c r="D80" s="17"/>
      <c r="E80" s="16"/>
      <c r="F80" s="16"/>
    </row>
  </sheetData>
  <pageMargins left="0.7" right="0.7" top="0.75" bottom="0.75" header="0.3" footer="0.3"/>
  <pageSetup scale="5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segpop</cp:lastModifiedBy>
  <cp:lastPrinted>2017-02-22T18:34:22Z</cp:lastPrinted>
  <dcterms:created xsi:type="dcterms:W3CDTF">2017-01-11T17:17:46Z</dcterms:created>
  <dcterms:modified xsi:type="dcterms:W3CDTF">2017-02-24T17:03:29Z</dcterms:modified>
</cp:coreProperties>
</file>