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firstSheet="1" activeTab="1"/>
  </bookViews>
  <sheets>
    <sheet name="Hoja1" sheetId="4" state="hidden" r:id="rId1"/>
    <sheet name="F1 2T 2017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/>
  <c r="B38"/>
  <c r="C35"/>
  <c r="B35"/>
  <c r="F72" l="1"/>
  <c r="E72"/>
  <c r="F65"/>
  <c r="E65"/>
  <c r="F60"/>
  <c r="E60"/>
  <c r="C57"/>
  <c r="B57"/>
  <c r="F54"/>
  <c r="E54"/>
  <c r="F39"/>
  <c r="E39"/>
  <c r="F35"/>
  <c r="E35"/>
  <c r="F28"/>
  <c r="E28"/>
  <c r="C28"/>
  <c r="B28"/>
  <c r="F24"/>
  <c r="E24"/>
  <c r="C22"/>
  <c r="B22"/>
  <c r="F20"/>
  <c r="E20"/>
  <c r="F16"/>
  <c r="E16"/>
  <c r="C14"/>
  <c r="B14"/>
  <c r="F6"/>
  <c r="E6"/>
  <c r="C6"/>
  <c r="B6"/>
  <c r="E76" l="1"/>
  <c r="F76"/>
  <c r="F44"/>
  <c r="F56" s="1"/>
  <c r="E44"/>
  <c r="E56" s="1"/>
  <c r="B44"/>
  <c r="B59" s="1"/>
  <c r="C44"/>
  <c r="C59" s="1"/>
  <c r="E78" l="1"/>
  <c r="F78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<sst xmlns="http://schemas.openxmlformats.org/spreadsheetml/2006/main" count="121" uniqueCount="120">
  <si>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</si>
  <si>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</si>
  <si>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</si>
  <si>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</si>
  <si>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</si>
  <si>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</si>
  <si>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</si>
  <si>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</si>
  <si>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</si>
  <si>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</si>
  <si>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</si>
  <si>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</si>
  <si>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</si>
  <si>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</si>
  <si>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</si>
  <si>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</si>
  <si>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</si>
  <si>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</si>
  <si>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</si>
  <si>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</si>
  <si>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</si>
  <si>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</si>
  <si>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</si>
  <si>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</si>
  <si>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</si>
  <si>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</si>
  <si>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</si>
  <si>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</si>
  <si>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</si>
  <si>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</si>
  <si>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</si>
  <si>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</si>
  <si>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</si>
  <si>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</si>
  <si>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</si>
  <si>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</si>
  <si>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</si>
  <si>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</si>
  <si>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</si>
  <si>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</si>
  <si>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</si>
  <si>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</si>
  <si>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</si>
  <si>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</si>
  <si>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</si>
  <si>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</si>
  <si>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</si>
  <si>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</si>
  <si>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</si>
  <si>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</si>
  <si>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</si>
  <si>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</si>
  <si>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</si>
  <si>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</si>
  <si>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</si>
  <si>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</si>
  <si>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</si>
  <si>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</si>
  <si>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</si>
  <si>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</si>
  <si>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</si>
  <si>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</si>
  <si>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</si>
  <si>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</si>
  <si>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</si>
  <si>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</si>
  <si>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</si>
  <si>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</si>
  <si>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</si>
  <si>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</si>
  <si>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</si>
  <si>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</si>
  <si>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</si>
  <si>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</si>
  <si>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</si>
  <si>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</si>
  <si>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</si>
  <si>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</si>
  <si>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</si>
  <si>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</si>
  <si>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</si>
  <si>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</si>
  <si>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</si>
  <si>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</si>
  <si>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</si>
  <si>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</si>
  <si>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</si>
  <si>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</si>
  <si>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</si>
  <si>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</si>
  <si>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</si>
  <si>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</si>
  <si>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</si>
  <si>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</si>
  <si>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</si>
  <si>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</si>
  <si>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</si>
  <si>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</si>
  <si>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</si>
  <si>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</si>
  <si>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</si>
  <si>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</si>
  <si>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</si>
  <si>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</si>
  <si>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</si>
  <si>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</si>
  <si>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</si>
  <si>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</si>
  <si>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</si>
  <si>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</si>
  <si>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</si>
  <si>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</si>
  <si>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</si>
  <si>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</si>
  <si>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</si>
  <si>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</si>
  <si>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</si>
  <si>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</si>
  <si>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</si>
  <si>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INSTITUTO DE SALUD PUBLICA DEL ESTADO DE GUANAJUATO
Estado de Situación Financiera Detallado - LDF
al 30 de Junio de 2017 y al 31 de Diciembre de 2016
PESOS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</si>
</sst>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118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9"/>
  <sheetViews>
    <sheetView tabSelected="1" zoomScale="120" zoomScaleNormal="120" workbookViewId="0">
      <selection activeCell="A5" sqref="A5"/>
    </sheetView>
  </sheetViews>
  <sheetFormatPr baseColWidth="10" defaultRowHeight="11.25"/>
  <cols>
    <col min="1" max="1" width="65.83203125" style="18" customWidth="1"/>
    <col min="2" max="3" width="15.83203125" style="18" bestFit="1" customWidth="1"/>
    <col min="4" max="4" width="65.83203125" style="18" customWidth="1"/>
    <col min="5" max="6" width="15.1640625" style="18" bestFit="1" customWidth="1"/>
    <col min="7" max="16384" width="12" style="18"/>
  </cols>
  <sheetData>
    <row r="1" spans="1:6" ht="45.95" customHeight="1">
      <c r="A1" s="22" t="s">
        <v>119</v>
      </c>
      <c r="B1" s="23"/>
      <c r="C1" s="23"/>
      <c r="D1" s="23"/>
      <c r="E1" s="23"/>
      <c r="F1" s="24"/>
    </row>
    <row r="2" spans="1:6">
      <c r="A2" s="1" t="s">
        <v>0</v>
      </c>
      <c r="B2" s="2">
        <v>2017</v>
      </c>
      <c r="C2" s="2">
        <v>2016</v>
      </c>
      <c r="D2" s="1" t="s">
        <v>0</v>
      </c>
      <c r="E2" s="2">
        <v>2017</v>
      </c>
      <c r="F2" s="2">
        <v>2016</v>
      </c>
    </row>
    <row r="3" spans="1:6">
      <c r="A3" s="3"/>
      <c r="B3" s="4"/>
      <c r="C3" s="4"/>
      <c r="D3" s="5"/>
      <c r="E3" s="4"/>
      <c r="F3" s="4"/>
    </row>
    <row r="4" spans="1:6">
      <c r="A4" s="6" t="s">
        <v>1</v>
      </c>
      <c r="B4" s="7"/>
      <c r="C4" s="7"/>
      <c r="D4" s="8" t="s">
        <v>2</v>
      </c>
      <c r="E4" s="7"/>
      <c r="F4" s="7"/>
    </row>
    <row r="5" spans="1:6">
      <c r="A5" s="6" t="s">
        <v>3</v>
      </c>
      <c r="B5" s="9"/>
      <c r="C5" s="9"/>
      <c r="D5" s="8" t="s">
        <v>4</v>
      </c>
      <c r="E5" s="9"/>
      <c r="F5" s="9"/>
    </row>
    <row r="6" spans="1:6">
      <c r="A6" s="3" t="s">
        <v>5</v>
      </c>
      <c r="B6" s="9">
        <f>SUM(B7:B13)</f>
        <v>2382851374.75</v>
      </c>
      <c r="C6" s="9">
        <f>SUM(C7:C13)</f>
        <v>2189360603.0799999</v>
      </c>
      <c r="D6" s="5" t="s">
        <v>6</v>
      </c>
      <c r="E6" s="9">
        <f>SUM(E7:E15)</f>
        <v>677997999.49000001</v>
      </c>
      <c r="F6" s="9">
        <f>SUM(F7:F15)</f>
        <v>905517641.79999995</v>
      </c>
    </row>
    <row r="7" spans="1:6">
      <c r="A7" s="10" t="s">
        <v>7</v>
      </c>
      <c r="B7" s="9">
        <v>13340</v>
      </c>
      <c r="C7" s="9">
        <v>13340</v>
      </c>
      <c r="D7" s="11" t="s">
        <v>8</v>
      </c>
      <c r="E7" s="9">
        <v>-9621474.1199999992</v>
      </c>
      <c r="F7" s="9">
        <v>-12002507.42</v>
      </c>
    </row>
    <row r="8" spans="1:6">
      <c r="A8" s="10" t="s">
        <v>9</v>
      </c>
      <c r="B8" s="9">
        <v>2382838034.75</v>
      </c>
      <c r="C8" s="9">
        <v>2189347263.0799999</v>
      </c>
      <c r="D8" s="11" t="s">
        <v>10</v>
      </c>
      <c r="E8" s="9">
        <v>12936591.189999999</v>
      </c>
      <c r="F8" s="9">
        <v>178507747.72999999</v>
      </c>
    </row>
    <row r="9" spans="1:6">
      <c r="A9" s="10" t="s">
        <v>11</v>
      </c>
      <c r="B9" s="9"/>
      <c r="C9" s="9"/>
      <c r="D9" s="11" t="s">
        <v>12</v>
      </c>
      <c r="E9" s="9">
        <v>102728121.38</v>
      </c>
      <c r="F9" s="9">
        <v>84205714.109999999</v>
      </c>
    </row>
    <row r="10" spans="1:6">
      <c r="A10" s="10" t="s">
        <v>13</v>
      </c>
      <c r="B10" s="9"/>
      <c r="C10" s="9"/>
      <c r="D10" s="11" t="s">
        <v>14</v>
      </c>
      <c r="E10" s="9">
        <v>119769695.59999999</v>
      </c>
      <c r="F10" s="9">
        <v>113170715.67</v>
      </c>
    </row>
    <row r="11" spans="1:6">
      <c r="A11" s="10" t="s">
        <v>15</v>
      </c>
      <c r="B11" s="9"/>
      <c r="C11" s="9"/>
      <c r="D11" s="11" t="s">
        <v>16</v>
      </c>
      <c r="E11" s="9">
        <v>0</v>
      </c>
      <c r="F11" s="9">
        <v>0</v>
      </c>
    </row>
    <row r="12" spans="1:6" ht="22.5">
      <c r="A12" s="10" t="s">
        <v>17</v>
      </c>
      <c r="B12" s="9"/>
      <c r="C12" s="9"/>
      <c r="D12" s="11" t="s">
        <v>18</v>
      </c>
      <c r="E12" s="9"/>
      <c r="F12" s="9"/>
    </row>
    <row r="13" spans="1:6">
      <c r="A13" s="10" t="s">
        <v>19</v>
      </c>
      <c r="B13" s="9"/>
      <c r="C13" s="9"/>
      <c r="D13" s="11" t="s">
        <v>20</v>
      </c>
      <c r="E13" s="9">
        <v>150493556.19999999</v>
      </c>
      <c r="F13" s="9">
        <v>128854708.37</v>
      </c>
    </row>
    <row r="14" spans="1:6">
      <c r="A14" s="3" t="s">
        <v>21</v>
      </c>
      <c r="B14" s="9">
        <f>SUM(B15:B21)</f>
        <v>260470459.19999999</v>
      </c>
      <c r="C14" s="9">
        <f>SUM(C15:C21)</f>
        <v>328264993.68000001</v>
      </c>
      <c r="D14" s="11" t="s">
        <v>22</v>
      </c>
      <c r="E14" s="9"/>
      <c r="F14" s="9"/>
    </row>
    <row r="15" spans="1:6">
      <c r="A15" s="10" t="s">
        <v>23</v>
      </c>
      <c r="B15" s="9">
        <v>0</v>
      </c>
      <c r="C15" s="9">
        <v>0</v>
      </c>
      <c r="D15" s="11" t="s">
        <v>24</v>
      </c>
      <c r="E15" s="9">
        <v>301691509.24000001</v>
      </c>
      <c r="F15" s="9">
        <v>412781263.33999997</v>
      </c>
    </row>
    <row r="16" spans="1:6">
      <c r="A16" s="10" t="s">
        <v>25</v>
      </c>
      <c r="B16" s="9">
        <v>192912950.46000001</v>
      </c>
      <c r="C16" s="9">
        <v>302994312.68000001</v>
      </c>
      <c r="D16" s="5" t="s">
        <v>26</v>
      </c>
      <c r="E16" s="9">
        <f>SUM(E17:E19)</f>
        <v>0</v>
      </c>
      <c r="F16" s="9">
        <f>SUM(F17:F19)</f>
        <v>0</v>
      </c>
    </row>
    <row r="17" spans="1:6">
      <c r="A17" s="10" t="s">
        <v>27</v>
      </c>
      <c r="B17" s="9">
        <v>67557508.739999995</v>
      </c>
      <c r="C17" s="9">
        <v>25270681</v>
      </c>
      <c r="D17" s="11" t="s">
        <v>28</v>
      </c>
      <c r="E17" s="9">
        <v>0</v>
      </c>
      <c r="F17" s="9">
        <v>0</v>
      </c>
    </row>
    <row r="18" spans="1:6" ht="13.5" customHeight="1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>
      <c r="A19" s="10" t="s">
        <v>31</v>
      </c>
      <c r="B19" s="9">
        <v>0</v>
      </c>
      <c r="C19" s="9">
        <v>0</v>
      </c>
      <c r="D19" s="11" t="s">
        <v>32</v>
      </c>
      <c r="E19" s="9">
        <v>0</v>
      </c>
      <c r="F19" s="9">
        <v>0</v>
      </c>
    </row>
    <row r="20" spans="1:6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>
      <c r="A22" s="3" t="s">
        <v>37</v>
      </c>
      <c r="B22" s="9">
        <f>SUM(B23:B27)</f>
        <v>529699548.45000005</v>
      </c>
      <c r="C22" s="9">
        <f>SUM(C23:C27)</f>
        <v>472511138.37</v>
      </c>
      <c r="D22" s="11" t="s">
        <v>38</v>
      </c>
      <c r="E22" s="9">
        <v>0</v>
      </c>
      <c r="F22" s="9">
        <v>0</v>
      </c>
    </row>
    <row r="23" spans="1:6" ht="22.5">
      <c r="A23" s="10" t="s">
        <v>39</v>
      </c>
      <c r="B23" s="9">
        <v>28342411.350000001</v>
      </c>
      <c r="C23" s="9">
        <v>28338596.350000001</v>
      </c>
      <c r="D23" s="5" t="s">
        <v>40</v>
      </c>
      <c r="E23" s="9">
        <v>0</v>
      </c>
      <c r="F23" s="9">
        <v>0</v>
      </c>
    </row>
    <row r="24" spans="1:6" ht="22.5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>
      <c r="A26" s="10" t="s">
        <v>45</v>
      </c>
      <c r="B26" s="9">
        <v>501357137.10000002</v>
      </c>
      <c r="C26" s="9">
        <v>444172542.01999998</v>
      </c>
      <c r="D26" s="11" t="s">
        <v>46</v>
      </c>
      <c r="E26" s="9">
        <v>0</v>
      </c>
      <c r="F26" s="9">
        <v>0</v>
      </c>
    </row>
    <row r="27" spans="1:6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>
      <c r="A28" s="3" t="s">
        <v>49</v>
      </c>
      <c r="B28" s="9">
        <f>SUM(B29:B33)</f>
        <v>27522056.210000001</v>
      </c>
      <c r="C28" s="9">
        <f>SUM(C29:C33)</f>
        <v>86554166.5</v>
      </c>
      <c r="D28" s="5" t="s">
        <v>50</v>
      </c>
      <c r="E28" s="9">
        <f>SUM(E29:E34)</f>
        <v>0</v>
      </c>
      <c r="F28" s="9">
        <f>SUM(F29:F34)</f>
        <v>0</v>
      </c>
    </row>
    <row r="29" spans="1:6">
      <c r="A29" s="10" t="s">
        <v>51</v>
      </c>
      <c r="B29" s="9">
        <v>27522056.210000001</v>
      </c>
      <c r="C29" s="9">
        <v>86554166.5</v>
      </c>
      <c r="D29" s="11" t="s">
        <v>52</v>
      </c>
      <c r="E29" s="9"/>
      <c r="F29" s="9"/>
    </row>
    <row r="30" spans="1:6">
      <c r="A30" s="10" t="s">
        <v>53</v>
      </c>
      <c r="B30" s="9"/>
      <c r="C30" s="9"/>
      <c r="D30" s="11" t="s">
        <v>54</v>
      </c>
      <c r="E30" s="9"/>
      <c r="F30" s="9"/>
    </row>
    <row r="31" spans="1:6">
      <c r="A31" s="10" t="s">
        <v>55</v>
      </c>
      <c r="B31" s="9"/>
      <c r="C31" s="9"/>
      <c r="D31" s="11" t="s">
        <v>56</v>
      </c>
      <c r="E31" s="9"/>
      <c r="F31" s="9"/>
    </row>
    <row r="32" spans="1:6">
      <c r="A32" s="10" t="s">
        <v>57</v>
      </c>
      <c r="B32" s="9"/>
      <c r="C32" s="9"/>
      <c r="D32" s="11" t="s">
        <v>58</v>
      </c>
      <c r="E32" s="9"/>
      <c r="F32" s="9"/>
    </row>
    <row r="33" spans="1:6">
      <c r="A33" s="10" t="s">
        <v>59</v>
      </c>
      <c r="B33" s="9"/>
      <c r="C33" s="9"/>
      <c r="D33" s="11" t="s">
        <v>60</v>
      </c>
      <c r="E33" s="9"/>
      <c r="F33" s="9"/>
    </row>
    <row r="34" spans="1:6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>
      <c r="A38" s="3" t="s">
        <v>69</v>
      </c>
      <c r="B38" s="9">
        <f>SUM(B39:B42)</f>
        <v>9634000</v>
      </c>
      <c r="C38" s="9">
        <f>SUM(C39:C42)</f>
        <v>9634000</v>
      </c>
      <c r="D38" s="11" t="s">
        <v>70</v>
      </c>
      <c r="E38" s="9">
        <v>0</v>
      </c>
      <c r="F38" s="9">
        <v>0</v>
      </c>
    </row>
    <row r="39" spans="1:6">
      <c r="A39" s="10" t="s">
        <v>71</v>
      </c>
      <c r="B39" s="9">
        <v>9634000</v>
      </c>
      <c r="C39" s="9">
        <v>9634000</v>
      </c>
      <c r="D39" s="5" t="s">
        <v>72</v>
      </c>
      <c r="E39" s="9">
        <f>SUM(E40:E42)</f>
        <v>955235.37</v>
      </c>
      <c r="F39" s="9">
        <f>SUM(F40:F42)</f>
        <v>145.08999999999997</v>
      </c>
    </row>
    <row r="40" spans="1:6">
      <c r="A40" s="10" t="s">
        <v>73</v>
      </c>
      <c r="B40" s="9"/>
      <c r="C40" s="9"/>
      <c r="D40" s="11" t="s">
        <v>74</v>
      </c>
      <c r="E40" s="9">
        <v>955329.85</v>
      </c>
      <c r="F40" s="9">
        <v>260.39</v>
      </c>
    </row>
    <row r="41" spans="1:6" ht="22.5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>
      <c r="A42" s="10" t="s">
        <v>77</v>
      </c>
      <c r="B42" s="9"/>
      <c r="C42" s="9"/>
      <c r="D42" s="11" t="s">
        <v>78</v>
      </c>
      <c r="E42" s="9">
        <v>-94.48</v>
      </c>
      <c r="F42" s="9">
        <v>-115.3</v>
      </c>
    </row>
    <row r="43" spans="1:6">
      <c r="A43" s="3"/>
      <c r="B43" s="9"/>
      <c r="C43" s="9"/>
      <c r="D43" s="5"/>
      <c r="E43" s="9"/>
      <c r="F43" s="9"/>
    </row>
    <row r="44" spans="1:6">
      <c r="A44" s="6" t="s">
        <v>79</v>
      </c>
      <c r="B44" s="7">
        <f>B6+B14+B22+B28+B34+B35+B38</f>
        <v>3210177438.6099997</v>
      </c>
      <c r="C44" s="7">
        <f>C6+C14+C22+C28+C34+C35+C38</f>
        <v>3086324901.6299996</v>
      </c>
      <c r="D44" s="8" t="s">
        <v>80</v>
      </c>
      <c r="E44" s="7">
        <f>E6+E16+E20+E23+E24+E28+E35+E39</f>
        <v>678953234.86000001</v>
      </c>
      <c r="F44" s="7">
        <f>F6+F16+F20+F23+F24+F28+F35+F39</f>
        <v>905517786.88999999</v>
      </c>
    </row>
    <row r="45" spans="1:6">
      <c r="A45" s="6"/>
      <c r="B45" s="9"/>
      <c r="C45" s="9"/>
      <c r="D45" s="8"/>
      <c r="E45" s="9"/>
      <c r="F45" s="9"/>
    </row>
    <row r="46" spans="1:6">
      <c r="A46" s="12" t="s">
        <v>81</v>
      </c>
      <c r="B46" s="9"/>
      <c r="C46" s="9"/>
      <c r="D46" s="8" t="s">
        <v>82</v>
      </c>
      <c r="E46" s="9"/>
      <c r="F46" s="9"/>
    </row>
    <row r="47" spans="1:6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>
      <c r="A49" s="13" t="s">
        <v>87</v>
      </c>
      <c r="B49" s="9">
        <v>3785171099.8699999</v>
      </c>
      <c r="C49" s="9">
        <v>3544219569.2800002</v>
      </c>
      <c r="D49" s="5" t="s">
        <v>88</v>
      </c>
      <c r="E49" s="9">
        <v>0</v>
      </c>
      <c r="F49" s="9">
        <v>0</v>
      </c>
    </row>
    <row r="50" spans="1:6">
      <c r="A50" s="13" t="s">
        <v>89</v>
      </c>
      <c r="B50" s="9">
        <v>3168635381.9099998</v>
      </c>
      <c r="C50" s="9">
        <v>3156997165.9699998</v>
      </c>
      <c r="D50" s="5" t="s">
        <v>90</v>
      </c>
      <c r="E50" s="9">
        <v>0</v>
      </c>
      <c r="F50" s="9">
        <v>0</v>
      </c>
    </row>
    <row r="51" spans="1:6" ht="12.75" customHeight="1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>
      <c r="A52" s="13" t="s">
        <v>93</v>
      </c>
      <c r="B52" s="9">
        <v>-1804328743.8099999</v>
      </c>
      <c r="C52" s="9">
        <v>-1810804196.8</v>
      </c>
      <c r="D52" s="5" t="s">
        <v>94</v>
      </c>
      <c r="E52" s="9">
        <v>0</v>
      </c>
      <c r="F52" s="9">
        <v>0</v>
      </c>
    </row>
    <row r="53" spans="1:6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>
      <c r="A56" s="13"/>
      <c r="B56" s="9"/>
      <c r="C56" s="9"/>
      <c r="D56" s="8" t="s">
        <v>99</v>
      </c>
      <c r="E56" s="7">
        <f>E54+E44</f>
        <v>678953234.86000001</v>
      </c>
      <c r="F56" s="7">
        <f>F54+F44</f>
        <v>905517786.88999999</v>
      </c>
    </row>
    <row r="57" spans="1:6">
      <c r="A57" s="12" t="s">
        <v>100</v>
      </c>
      <c r="B57" s="7">
        <f>SUM(B47:B55)</f>
        <v>5149477737.9699993</v>
      </c>
      <c r="C57" s="7">
        <f>SUM(C47:C55)</f>
        <v>4890412538.4499998</v>
      </c>
      <c r="D57" s="5"/>
      <c r="E57" s="9"/>
      <c r="F57" s="9"/>
    </row>
    <row r="58" spans="1:6">
      <c r="A58" s="13"/>
      <c r="B58" s="9"/>
      <c r="C58" s="9"/>
      <c r="D58" s="8" t="s">
        <v>101</v>
      </c>
      <c r="E58" s="9"/>
      <c r="F58" s="9"/>
    </row>
    <row r="59" spans="1:6">
      <c r="A59" s="12" t="s">
        <v>102</v>
      </c>
      <c r="B59" s="7">
        <f>B44+B57</f>
        <v>8359655176.579999</v>
      </c>
      <c r="C59" s="7">
        <f>C44+C57</f>
        <v>7976737440.0799999</v>
      </c>
      <c r="D59" s="8"/>
      <c r="E59" s="9"/>
      <c r="F59" s="9"/>
    </row>
    <row r="60" spans="1:6">
      <c r="A60" s="13"/>
      <c r="B60" s="9"/>
      <c r="C60" s="9"/>
      <c r="D60" s="8" t="s">
        <v>103</v>
      </c>
      <c r="E60" s="9">
        <f>SUM(E61:E63)</f>
        <v>5004025495.6400003</v>
      </c>
      <c r="F60" s="9">
        <f>SUM(F61:F63)</f>
        <v>4425128332.0500002</v>
      </c>
    </row>
    <row r="61" spans="1:6">
      <c r="A61" s="13"/>
      <c r="B61" s="9"/>
      <c r="C61" s="9"/>
      <c r="D61" s="5" t="s">
        <v>104</v>
      </c>
      <c r="E61" s="9">
        <v>4994915895.54</v>
      </c>
      <c r="F61" s="9">
        <v>4416018731.9499998</v>
      </c>
    </row>
    <row r="62" spans="1:6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>
      <c r="A63" s="13"/>
      <c r="B63" s="9"/>
      <c r="C63" s="9"/>
      <c r="D63" s="5" t="s">
        <v>106</v>
      </c>
      <c r="E63" s="9">
        <v>9109600.0999999996</v>
      </c>
      <c r="F63" s="9">
        <v>9109600.0999999996</v>
      </c>
    </row>
    <row r="64" spans="1:6">
      <c r="A64" s="13"/>
      <c r="B64" s="9"/>
      <c r="C64" s="9"/>
      <c r="D64" s="5"/>
      <c r="E64" s="9"/>
      <c r="F64" s="9"/>
    </row>
    <row r="65" spans="1:6">
      <c r="A65" s="13"/>
      <c r="B65" s="9"/>
      <c r="C65" s="9"/>
      <c r="D65" s="8" t="s">
        <v>107</v>
      </c>
      <c r="E65" s="9">
        <f>SUM(E66:E70)</f>
        <v>2676676446.0799999</v>
      </c>
      <c r="F65" s="9">
        <f>SUM(F66:F70)</f>
        <v>2646091321.1399999</v>
      </c>
    </row>
    <row r="66" spans="1:6">
      <c r="A66" s="13"/>
      <c r="B66" s="9"/>
      <c r="C66" s="9"/>
      <c r="D66" s="5" t="s">
        <v>108</v>
      </c>
      <c r="E66" s="9">
        <v>423562189.52999997</v>
      </c>
      <c r="F66" s="9">
        <v>-932852287.09000003</v>
      </c>
    </row>
    <row r="67" spans="1:6">
      <c r="A67" s="13"/>
      <c r="B67" s="9"/>
      <c r="C67" s="9"/>
      <c r="D67" s="5" t="s">
        <v>109</v>
      </c>
      <c r="E67" s="9">
        <v>2204544169.9200001</v>
      </c>
      <c r="F67" s="9">
        <v>3511272770.9699998</v>
      </c>
    </row>
    <row r="68" spans="1:6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>
      <c r="A70" s="13"/>
      <c r="B70" s="9"/>
      <c r="C70" s="9"/>
      <c r="D70" s="5" t="s">
        <v>112</v>
      </c>
      <c r="E70" s="9">
        <v>48570086.630000003</v>
      </c>
      <c r="F70" s="9">
        <v>67670837.260000005</v>
      </c>
    </row>
    <row r="71" spans="1:6">
      <c r="A71" s="13"/>
      <c r="B71" s="9"/>
      <c r="C71" s="9"/>
      <c r="D71" s="5"/>
      <c r="E71" s="9"/>
      <c r="F71" s="9"/>
    </row>
    <row r="72" spans="1:6" ht="22.5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>
      <c r="A75" s="13"/>
      <c r="B75" s="9"/>
      <c r="C75" s="9"/>
      <c r="D75" s="5"/>
      <c r="E75" s="9"/>
      <c r="F75" s="9"/>
    </row>
    <row r="76" spans="1:6">
      <c r="A76" s="13"/>
      <c r="B76" s="9"/>
      <c r="C76" s="9"/>
      <c r="D76" s="8" t="s">
        <v>116</v>
      </c>
      <c r="E76" s="7">
        <f>E60+E65+E72</f>
        <v>7680701941.7200003</v>
      </c>
      <c r="F76" s="7">
        <f>F60+F65+F72</f>
        <v>7071219653.1900005</v>
      </c>
    </row>
    <row r="77" spans="1:6">
      <c r="A77" s="13"/>
      <c r="B77" s="9"/>
      <c r="C77" s="9"/>
      <c r="D77" s="5"/>
      <c r="E77" s="9"/>
      <c r="F77" s="9"/>
    </row>
    <row r="78" spans="1:6">
      <c r="A78" s="13"/>
      <c r="B78" s="9"/>
      <c r="C78" s="9"/>
      <c r="D78" s="8" t="s">
        <v>117</v>
      </c>
      <c r="E78" s="7">
        <f>E56+E76</f>
        <v>8359655176.5799999</v>
      </c>
      <c r="F78" s="7">
        <f>F56+F76</f>
        <v>7976737440.0800009</v>
      </c>
    </row>
    <row r="79" spans="1:6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 2T 2017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2017-01-11T17:17:46Z</dcterms:created>
  <dcterms:modified xsi:type="dcterms:W3CDTF">2018-11-23T20:14:08Z</dcterms:modified>
</cp:coreProperties>
</file>