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170" windowWidth="27555" windowHeight="11205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52" i="1"/>
  <c r="E51" s="1"/>
  <c r="D52"/>
  <c r="D51" s="1"/>
  <c r="E47"/>
  <c r="E46" s="1"/>
  <c r="D47"/>
  <c r="D46" s="1"/>
  <c r="D56" s="1"/>
  <c r="E39"/>
  <c r="D39"/>
  <c r="E35"/>
  <c r="E43" s="1"/>
  <c r="D35"/>
  <c r="D43" s="1"/>
  <c r="E15"/>
  <c r="D15"/>
  <c r="E4"/>
  <c r="E32" s="1"/>
  <c r="D4"/>
  <c r="D32" s="1"/>
  <c r="D58" s="1"/>
  <c r="E56" l="1"/>
  <c r="E58" s="1"/>
</calcChain>
</file>

<file path=xl/sharedStrings.xml><?xml version="1.0" encoding="utf-8"?>
<sst xmlns="http://schemas.openxmlformats.org/spreadsheetml/2006/main" count="62" uniqueCount="53">
  <si>
    <t>INSTITUTO DE SALUD PUBLICA DEL ESTADO DE GUANAJUATOe
Estado de Flujos de Efectivo
Del 1 de Enero al 30 de Junio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</si>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</sst>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1" applyNumberFormat="0" applyAlignment="0" applyProtection="0"/>
    <xf numFmtId="0" fontId="17" fillId="21" borderId="12" applyNumberForma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11" applyNumberFormat="0" applyAlignment="0" applyProtection="0"/>
    <xf numFmtId="16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0" fontId="24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28" fillId="0" borderId="0"/>
    <xf numFmtId="0" fontId="5" fillId="0" borderId="0"/>
    <xf numFmtId="0" fontId="14" fillId="0" borderId="0"/>
    <xf numFmtId="0" fontId="2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4" applyNumberFormat="0" applyFont="0" applyAlignment="0" applyProtection="0"/>
    <xf numFmtId="0" fontId="5" fillId="24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15" applyNumberFormat="0" applyAlignment="0" applyProtection="0"/>
    <xf numFmtId="4" fontId="31" fillId="25" borderId="16" applyNumberFormat="0" applyProtection="0">
      <alignment vertical="center"/>
    </xf>
    <xf numFmtId="4" fontId="31" fillId="25" borderId="16" applyNumberFormat="0" applyProtection="0">
      <alignment vertical="center"/>
    </xf>
    <xf numFmtId="4" fontId="32" fillId="26" borderId="16" applyNumberFormat="0" applyProtection="0">
      <alignment horizontal="center" vertical="center" wrapText="1"/>
    </xf>
    <xf numFmtId="4" fontId="33" fillId="25" borderId="16" applyNumberFormat="0" applyProtection="0">
      <alignment vertical="center"/>
    </xf>
    <xf numFmtId="4" fontId="33" fillId="25" borderId="16" applyNumberFormat="0" applyProtection="0">
      <alignment vertical="center"/>
    </xf>
    <xf numFmtId="4" fontId="34" fillId="27" borderId="16" applyNumberFormat="0" applyProtection="0">
      <alignment horizontal="center" vertical="center" wrapText="1"/>
    </xf>
    <xf numFmtId="4" fontId="31" fillId="25" borderId="16" applyNumberFormat="0" applyProtection="0">
      <alignment horizontal="left" vertical="center" indent="1"/>
    </xf>
    <xf numFmtId="4" fontId="31" fillId="25" borderId="16" applyNumberFormat="0" applyProtection="0">
      <alignment horizontal="left" vertical="center" indent="1"/>
    </xf>
    <xf numFmtId="4" fontId="35" fillId="26" borderId="16" applyNumberFormat="0" applyProtection="0">
      <alignment horizontal="left" vertical="center" wrapText="1"/>
    </xf>
    <xf numFmtId="0" fontId="31" fillId="25" borderId="16" applyNumberFormat="0" applyProtection="0">
      <alignment horizontal="left" vertical="top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wrapText="1"/>
    </xf>
    <xf numFmtId="4" fontId="37" fillId="30" borderId="16" applyNumberFormat="0" applyProtection="0">
      <alignment horizontal="right" vertical="center"/>
    </xf>
    <xf numFmtId="4" fontId="37" fillId="30" borderId="16" applyNumberFormat="0" applyProtection="0">
      <alignment horizontal="right" vertical="center"/>
    </xf>
    <xf numFmtId="4" fontId="38" fillId="31" borderId="16" applyNumberFormat="0" applyProtection="0">
      <alignment horizontal="right" vertical="center"/>
    </xf>
    <xf numFmtId="4" fontId="37" fillId="32" borderId="16" applyNumberFormat="0" applyProtection="0">
      <alignment horizontal="right" vertical="center"/>
    </xf>
    <xf numFmtId="4" fontId="37" fillId="32" borderId="16" applyNumberFormat="0" applyProtection="0">
      <alignment horizontal="right" vertical="center"/>
    </xf>
    <xf numFmtId="4" fontId="38" fillId="33" borderId="16" applyNumberFormat="0" applyProtection="0">
      <alignment horizontal="right" vertical="center"/>
    </xf>
    <xf numFmtId="4" fontId="37" fillId="34" borderId="16" applyNumberFormat="0" applyProtection="0">
      <alignment horizontal="right" vertical="center"/>
    </xf>
    <xf numFmtId="4" fontId="37" fillId="34" borderId="16" applyNumberFormat="0" applyProtection="0">
      <alignment horizontal="right" vertical="center"/>
    </xf>
    <xf numFmtId="4" fontId="38" fillId="35" borderId="16" applyNumberFormat="0" applyProtection="0">
      <alignment horizontal="right" vertical="center"/>
    </xf>
    <xf numFmtId="4" fontId="37" fillId="36" borderId="16" applyNumberFormat="0" applyProtection="0">
      <alignment horizontal="right" vertical="center"/>
    </xf>
    <xf numFmtId="4" fontId="37" fillId="36" borderId="16" applyNumberFormat="0" applyProtection="0">
      <alignment horizontal="right" vertical="center"/>
    </xf>
    <xf numFmtId="4" fontId="38" fillId="37" borderId="16" applyNumberFormat="0" applyProtection="0">
      <alignment horizontal="right" vertical="center"/>
    </xf>
    <xf numFmtId="4" fontId="37" fillId="38" borderId="16" applyNumberFormat="0" applyProtection="0">
      <alignment horizontal="right" vertical="center"/>
    </xf>
    <xf numFmtId="4" fontId="37" fillId="38" borderId="16" applyNumberFormat="0" applyProtection="0">
      <alignment horizontal="right" vertical="center"/>
    </xf>
    <xf numFmtId="4" fontId="38" fillId="39" borderId="16" applyNumberFormat="0" applyProtection="0">
      <alignment horizontal="right" vertical="center"/>
    </xf>
    <xf numFmtId="4" fontId="37" fillId="26" borderId="16" applyNumberFormat="0" applyProtection="0">
      <alignment horizontal="right" vertical="center"/>
    </xf>
    <xf numFmtId="4" fontId="37" fillId="26" borderId="16" applyNumberFormat="0" applyProtection="0">
      <alignment horizontal="right" vertical="center"/>
    </xf>
    <xf numFmtId="4" fontId="38" fillId="40" borderId="16" applyNumberFormat="0" applyProtection="0">
      <alignment horizontal="right" vertical="center"/>
    </xf>
    <xf numFmtId="4" fontId="37" fillId="41" borderId="16" applyNumberFormat="0" applyProtection="0">
      <alignment horizontal="right" vertical="center"/>
    </xf>
    <xf numFmtId="4" fontId="37" fillId="41" borderId="16" applyNumberFormat="0" applyProtection="0">
      <alignment horizontal="right" vertical="center"/>
    </xf>
    <xf numFmtId="4" fontId="38" fillId="42" borderId="16" applyNumberFormat="0" applyProtection="0">
      <alignment horizontal="right" vertical="center"/>
    </xf>
    <xf numFmtId="4" fontId="37" fillId="43" borderId="16" applyNumberFormat="0" applyProtection="0">
      <alignment horizontal="right" vertical="center"/>
    </xf>
    <xf numFmtId="4" fontId="37" fillId="43" borderId="16" applyNumberFormat="0" applyProtection="0">
      <alignment horizontal="right" vertical="center"/>
    </xf>
    <xf numFmtId="4" fontId="38" fillId="44" borderId="16" applyNumberFormat="0" applyProtection="0">
      <alignment horizontal="right" vertical="center"/>
    </xf>
    <xf numFmtId="4" fontId="37" fillId="45" borderId="16" applyNumberFormat="0" applyProtection="0">
      <alignment horizontal="right" vertical="center"/>
    </xf>
    <xf numFmtId="4" fontId="37" fillId="45" borderId="16" applyNumberFormat="0" applyProtection="0">
      <alignment horizontal="right" vertical="center"/>
    </xf>
    <xf numFmtId="4" fontId="38" fillId="46" borderId="16" applyNumberFormat="0" applyProtection="0">
      <alignment horizontal="right" vertical="center"/>
    </xf>
    <xf numFmtId="4" fontId="31" fillId="47" borderId="17" applyNumberFormat="0" applyProtection="0">
      <alignment horizontal="left" vertical="center" indent="1"/>
    </xf>
    <xf numFmtId="4" fontId="31" fillId="47" borderId="17" applyNumberFormat="0" applyProtection="0">
      <alignment horizontal="left" vertical="center" indent="1"/>
    </xf>
    <xf numFmtId="4" fontId="39" fillId="47" borderId="14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37" fillId="28" borderId="16" applyNumberFormat="0" applyProtection="0">
      <alignment horizontal="right" vertical="center"/>
    </xf>
    <xf numFmtId="4" fontId="37" fillId="28" borderId="16" applyNumberFormat="0" applyProtection="0">
      <alignment horizontal="right" vertical="center"/>
    </xf>
    <xf numFmtId="4" fontId="38" fillId="51" borderId="16" applyNumberFormat="0" applyProtection="0">
      <alignment horizontal="right" vertical="center"/>
    </xf>
    <xf numFmtId="4" fontId="37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top" indent="1"/>
    </xf>
    <xf numFmtId="0" fontId="5" fillId="50" borderId="16" applyNumberFormat="0" applyProtection="0">
      <alignment horizontal="left" vertical="top" indent="1"/>
    </xf>
    <xf numFmtId="0" fontId="5" fillId="50" borderId="16" applyNumberFormat="0" applyProtection="0">
      <alignment horizontal="left" vertical="top" indent="1"/>
    </xf>
    <xf numFmtId="0" fontId="5" fillId="50" borderId="16" applyNumberFormat="0" applyProtection="0">
      <alignment horizontal="left" vertical="top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top" indent="1"/>
    </xf>
    <xf numFmtId="0" fontId="5" fillId="28" borderId="16" applyNumberFormat="0" applyProtection="0">
      <alignment horizontal="left" vertical="top" indent="1"/>
    </xf>
    <xf numFmtId="0" fontId="5" fillId="28" borderId="16" applyNumberFormat="0" applyProtection="0">
      <alignment horizontal="left" vertical="top" indent="1"/>
    </xf>
    <xf numFmtId="0" fontId="5" fillId="28" borderId="16" applyNumberFormat="0" applyProtection="0">
      <alignment horizontal="left" vertical="top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top" indent="1"/>
    </xf>
    <xf numFmtId="0" fontId="5" fillId="52" borderId="16" applyNumberFormat="0" applyProtection="0">
      <alignment horizontal="left" vertical="top" indent="1"/>
    </xf>
    <xf numFmtId="0" fontId="5" fillId="52" borderId="16" applyNumberFormat="0" applyProtection="0">
      <alignment horizontal="left" vertical="top" indent="1"/>
    </xf>
    <xf numFmtId="0" fontId="5" fillId="52" borderId="16" applyNumberFormat="0" applyProtection="0">
      <alignment horizontal="left" vertical="top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top" indent="1"/>
    </xf>
    <xf numFmtId="0" fontId="5" fillId="48" borderId="16" applyNumberFormat="0" applyProtection="0">
      <alignment horizontal="left" vertical="top" indent="1"/>
    </xf>
    <xf numFmtId="0" fontId="5" fillId="48" borderId="16" applyNumberFormat="0" applyProtection="0">
      <alignment horizontal="left" vertical="top" indent="1"/>
    </xf>
    <xf numFmtId="0" fontId="5" fillId="48" borderId="16" applyNumberFormat="0" applyProtection="0">
      <alignment horizontal="left" vertical="top" indent="1"/>
    </xf>
    <xf numFmtId="0" fontId="5" fillId="29" borderId="18" applyNumberFormat="0">
      <protection locked="0"/>
    </xf>
    <xf numFmtId="0" fontId="5" fillId="29" borderId="18" applyNumberFormat="0">
      <protection locked="0"/>
    </xf>
    <xf numFmtId="0" fontId="5" fillId="29" borderId="18" applyNumberFormat="0">
      <protection locked="0"/>
    </xf>
    <xf numFmtId="0" fontId="5" fillId="29" borderId="18" applyNumberFormat="0">
      <protection locked="0"/>
    </xf>
    <xf numFmtId="4" fontId="37" fillId="53" borderId="16" applyNumberFormat="0" applyProtection="0">
      <alignment vertical="center"/>
    </xf>
    <xf numFmtId="4" fontId="37" fillId="53" borderId="16" applyNumberFormat="0" applyProtection="0">
      <alignment vertical="center"/>
    </xf>
    <xf numFmtId="4" fontId="38" fillId="54" borderId="16" applyNumberFormat="0" applyProtection="0">
      <alignment vertical="center"/>
    </xf>
    <xf numFmtId="4" fontId="41" fillId="53" borderId="16" applyNumberFormat="0" applyProtection="0">
      <alignment vertical="center"/>
    </xf>
    <xf numFmtId="4" fontId="41" fillId="53" borderId="16" applyNumberFormat="0" applyProtection="0">
      <alignment vertical="center"/>
    </xf>
    <xf numFmtId="4" fontId="42" fillId="54" borderId="16" applyNumberFormat="0" applyProtection="0">
      <alignment vertical="center"/>
    </xf>
    <xf numFmtId="4" fontId="37" fillId="53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40" fillId="51" borderId="19" applyNumberFormat="0" applyProtection="0">
      <alignment horizontal="left" vertical="center" indent="1"/>
    </xf>
    <xf numFmtId="0" fontId="37" fillId="53" borderId="16" applyNumberFormat="0" applyProtection="0">
      <alignment horizontal="left" vertical="top" indent="1"/>
    </xf>
    <xf numFmtId="4" fontId="37" fillId="48" borderId="16" applyNumberFormat="0" applyProtection="0">
      <alignment horizontal="right" vertical="center"/>
    </xf>
    <xf numFmtId="4" fontId="37" fillId="48" borderId="16" applyNumberFormat="0" applyProtection="0">
      <alignment horizontal="right" vertical="center"/>
    </xf>
    <xf numFmtId="4" fontId="43" fillId="29" borderId="20" applyNumberFormat="0" applyProtection="0">
      <alignment horizontal="center" vertical="center" wrapText="1"/>
    </xf>
    <xf numFmtId="4" fontId="41" fillId="48" borderId="16" applyNumberFormat="0" applyProtection="0">
      <alignment horizontal="right" vertical="center"/>
    </xf>
    <xf numFmtId="4" fontId="41" fillId="48" borderId="16" applyNumberFormat="0" applyProtection="0">
      <alignment horizontal="right" vertical="center"/>
    </xf>
    <xf numFmtId="4" fontId="42" fillId="54" borderId="16" applyNumberFormat="0" applyProtection="0">
      <alignment horizontal="center" vertical="center" wrapText="1"/>
    </xf>
    <xf numFmtId="4" fontId="37" fillId="28" borderId="16" applyNumberFormat="0" applyProtection="0">
      <alignment horizontal="left" vertical="center" indent="1"/>
    </xf>
    <xf numFmtId="4" fontId="37" fillId="28" borderId="16" applyNumberFormat="0" applyProtection="0">
      <alignment horizontal="left" vertical="center" indent="1"/>
    </xf>
    <xf numFmtId="4" fontId="44" fillId="55" borderId="20" applyNumberFormat="0" applyProtection="0">
      <alignment horizontal="left" vertical="center" wrapText="1"/>
    </xf>
    <xf numFmtId="0" fontId="37" fillId="28" borderId="16" applyNumberFormat="0" applyProtection="0">
      <alignment horizontal="left" vertical="top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6" fillId="48" borderId="16" applyNumberFormat="0" applyProtection="0">
      <alignment horizontal="right" vertical="center"/>
    </xf>
    <xf numFmtId="4" fontId="46" fillId="48" borderId="16" applyNumberFormat="0" applyProtection="0">
      <alignment horizontal="right" vertical="center"/>
    </xf>
    <xf numFmtId="4" fontId="47" fillId="54" borderId="1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19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53" fillId="0" borderId="25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" fillId="0" borderId="2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</cellStyleXfs>
  <cellXfs count="41">
    <xf numFmtId="0" fontId="0" fillId="0" borderId="0" xfId="0"/>
    <xf numFmtId="0" fontId="7" fillId="0" borderId="0" xfId="1" applyFont="1" applyFill="1" applyBorder="1" applyProtection="1">
      <protection locked="0"/>
    </xf>
    <xf numFmtId="0" fontId="8" fillId="18" borderId="4" xfId="1" applyNumberFormat="1" applyFont="1" applyFill="1" applyBorder="1" applyAlignment="1">
      <alignment horizontal="left" vertical="center" wrapText="1" indent="5"/>
    </xf>
    <xf numFmtId="0" fontId="8" fillId="18" borderId="5" xfId="1" applyNumberFormat="1" applyFont="1" applyFill="1" applyBorder="1" applyAlignment="1">
      <alignment horizontal="left" vertical="center" wrapText="1" indent="5"/>
    </xf>
    <xf numFmtId="0" fontId="8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/>
    </xf>
    <xf numFmtId="4" fontId="6" fillId="0" borderId="0" xfId="1" applyNumberFormat="1" applyFont="1" applyFill="1" applyBorder="1" applyAlignment="1" applyProtection="1">
      <alignment horizontal="center" vertical="top" wrapText="1"/>
      <protection locked="0"/>
    </xf>
    <xf numFmtId="4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7" fillId="0" borderId="6" xfId="1" applyFont="1" applyFill="1" applyBorder="1" applyProtection="1">
      <protection locked="0"/>
    </xf>
    <xf numFmtId="0" fontId="9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 indent="1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0" fontId="10" fillId="0" borderId="6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4" fontId="7" fillId="0" borderId="0" xfId="1" applyNumberFormat="1" applyFont="1" applyFill="1" applyBorder="1" applyAlignment="1" applyProtection="1">
      <alignment vertical="top" wrapText="1"/>
      <protection locked="0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11" fillId="0" borderId="6" xfId="1" applyFont="1" applyFill="1" applyBorder="1" applyProtection="1">
      <protection locked="0"/>
    </xf>
    <xf numFmtId="0" fontId="12" fillId="0" borderId="6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/>
    </xf>
    <xf numFmtId="3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7" xfId="1" applyNumberFormat="1" applyFont="1" applyFill="1" applyBorder="1" applyAlignment="1" applyProtection="1">
      <alignment vertical="top" wrapText="1"/>
      <protection locked="0"/>
    </xf>
    <xf numFmtId="0" fontId="13" fillId="0" borderId="6" xfId="1" applyFont="1" applyFill="1" applyBorder="1" applyAlignment="1">
      <alignment vertical="top"/>
    </xf>
    <xf numFmtId="0" fontId="7" fillId="0" borderId="0" xfId="1" applyFont="1" applyFill="1" applyBorder="1" applyAlignment="1">
      <alignment horizontal="left" vertical="top" wrapText="1" indent="1"/>
    </xf>
    <xf numFmtId="0" fontId="8" fillId="0" borderId="6" xfId="1" applyFont="1" applyFill="1" applyBorder="1" applyAlignment="1">
      <alignment vertical="top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7" fillId="0" borderId="8" xfId="1" applyFont="1" applyFill="1" applyBorder="1" applyProtection="1">
      <protection locked="0"/>
    </xf>
    <xf numFmtId="0" fontId="7" fillId="0" borderId="9" xfId="1" applyFont="1" applyFill="1" applyBorder="1" applyProtection="1">
      <protection locked="0"/>
    </xf>
    <xf numFmtId="0" fontId="7" fillId="0" borderId="9" xfId="1" applyFont="1" applyFill="1" applyBorder="1" applyAlignment="1">
      <alignment vertical="top" wrapText="1"/>
    </xf>
    <xf numFmtId="4" fontId="7" fillId="0" borderId="9" xfId="1" applyNumberFormat="1" applyFont="1" applyFill="1" applyBorder="1" applyAlignment="1">
      <alignment vertical="top" wrapText="1"/>
    </xf>
    <xf numFmtId="4" fontId="7" fillId="0" borderId="10" xfId="1" applyNumberFormat="1" applyFont="1" applyFill="1" applyBorder="1" applyAlignment="1">
      <alignment vertical="top"/>
    </xf>
    <xf numFmtId="0" fontId="0" fillId="0" borderId="0" xfId="0" applyFont="1"/>
    <xf numFmtId="4" fontId="7" fillId="0" borderId="0" xfId="1" applyNumberFormat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3" xfId="1" applyFont="1" applyFill="1" applyBorder="1" applyAlignment="1">
      <alignment horizontal="center" vertical="center" wrapText="1"/>
    </xf>
    <xf numFmtId="0" fontId="6" fillId="18" borderId="4" xfId="1" applyFont="1" applyFill="1" applyBorder="1" applyAlignment="1">
      <alignment horizontal="center" vertical="center" wrapText="1"/>
    </xf>
  </cellXfs>
  <cellStyles count="1063">
    <cellStyle name="=C:\WINNT\SYSTEM32\COMMAND.COM" xfId="2"/>
    <cellStyle name="20% - Énfasis1 2" xfId="3"/>
    <cellStyle name="20% - Énfasis1 2 2" xfId="4"/>
    <cellStyle name="20% - Énfasis1 2 2 2" xfId="5"/>
    <cellStyle name="20% - Énfasis1 2 3" xfId="6"/>
    <cellStyle name="20% - Énfasis1 2 4" xfId="7"/>
    <cellStyle name="20% - Énfasis1 3" xfId="8"/>
    <cellStyle name="20% - Énfasis1 3 2" xfId="9"/>
    <cellStyle name="20% - Énfasis1 4" xfId="10"/>
    <cellStyle name="20% - Énfasis1 4 2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4" xfId="17"/>
    <cellStyle name="20% - Énfasis2 3" xfId="18"/>
    <cellStyle name="20% - Énfasis2 3 2" xfId="19"/>
    <cellStyle name="20% - Énfasis2 4" xfId="20"/>
    <cellStyle name="20% - Énfasis2 4 2" xfId="21"/>
    <cellStyle name="20% - Énfasis2 5" xfId="22"/>
    <cellStyle name="20% - Énfasis3 2" xfId="23"/>
    <cellStyle name="20% - Énfasis3 2 2" xfId="24"/>
    <cellStyle name="20% - Énfasis3 2 2 2" xfId="25"/>
    <cellStyle name="20% - Énfasis3 2 3" xfId="26"/>
    <cellStyle name="20% - Énfasis3 2 4" xfId="27"/>
    <cellStyle name="20% - Énfasis3 3" xfId="28"/>
    <cellStyle name="20% - Énfasis3 3 2" xfId="29"/>
    <cellStyle name="20% - Énfasis3 4" xfId="30"/>
    <cellStyle name="20% - Énfasis3 4 2" xfId="31"/>
    <cellStyle name="20% - Énfasis3 5" xfId="32"/>
    <cellStyle name="20% - Énfasis4 2" xfId="33"/>
    <cellStyle name="20% - Énfasis4 2 2" xfId="34"/>
    <cellStyle name="20% - Énfasis4 2 2 2" xfId="35"/>
    <cellStyle name="20% - Énfasis4 2 3" xfId="36"/>
    <cellStyle name="20% - Énfasis4 2 4" xfId="37"/>
    <cellStyle name="20% - Énfasis4 3" xfId="38"/>
    <cellStyle name="20% - Énfasis4 3 2" xfId="39"/>
    <cellStyle name="20% - Énfasis4 4" xfId="40"/>
    <cellStyle name="20% - Énfasis4 4 2" xfId="41"/>
    <cellStyle name="20% - Énfasis4 5" xfId="42"/>
    <cellStyle name="20% - Énfasis5 2" xfId="43"/>
    <cellStyle name="20% - Énfasis5 2 2" xfId="44"/>
    <cellStyle name="20% - Énfasis5 2 2 2" xfId="45"/>
    <cellStyle name="20% - Énfasis5 2 3" xfId="46"/>
    <cellStyle name="20% - Énfasis5 3" xfId="47"/>
    <cellStyle name="20% - Énfasis5 3 2" xfId="48"/>
    <cellStyle name="20% - Énfasis5 4" xfId="49"/>
    <cellStyle name="20% - Énfasis5 4 2" xfId="50"/>
    <cellStyle name="20% - Énfasis5 5" xfId="51"/>
    <cellStyle name="20% - Énfasis6 2" xfId="52"/>
    <cellStyle name="20% - Énfasis6 2 2" xfId="53"/>
    <cellStyle name="20% - Énfasis6 2 2 2" xfId="54"/>
    <cellStyle name="20% - Énfasis6 2 3" xfId="55"/>
    <cellStyle name="20% - Énfasis6 3" xfId="56"/>
    <cellStyle name="20% - Énfasis6 3 2" xfId="57"/>
    <cellStyle name="20% - Énfasis6 4" xfId="58"/>
    <cellStyle name="20% - Énfasis6 4 2" xfId="59"/>
    <cellStyle name="20% - Énfasis6 5" xfId="60"/>
    <cellStyle name="40% - Énfasis1 2" xfId="61"/>
    <cellStyle name="40% - Énfasis1 2 2" xfId="62"/>
    <cellStyle name="40% - Énfasis1 2 2 2" xfId="63"/>
    <cellStyle name="40% - Énfasis1 2 3" xfId="64"/>
    <cellStyle name="40% - Énfasis1 3" xfId="65"/>
    <cellStyle name="40% - Énfasis1 3 2" xfId="66"/>
    <cellStyle name="40% - Énfasis1 4" xfId="67"/>
    <cellStyle name="40% - Énfasis1 4 2" xfId="68"/>
    <cellStyle name="40% - Énfasis1 5" xfId="69"/>
    <cellStyle name="40% - Énfasis2 2" xfId="70"/>
    <cellStyle name="40% - Énfasis2 2 2" xfId="71"/>
    <cellStyle name="40% - Énfasis2 2 2 2" xfId="72"/>
    <cellStyle name="40% - Énfasis2 2 3" xfId="73"/>
    <cellStyle name="40% - Énfasis2 3" xfId="74"/>
    <cellStyle name="40% - Énfasis2 3 2" xfId="75"/>
    <cellStyle name="40% - Énfasis2 4" xfId="76"/>
    <cellStyle name="40% - Énfasis2 4 2" xfId="77"/>
    <cellStyle name="40% - Énfasis2 5" xfId="78"/>
    <cellStyle name="40% - Énfasis3 2" xfId="79"/>
    <cellStyle name="40% - Énfasis3 2 2" xfId="80"/>
    <cellStyle name="40% - Énfasis3 2 2 2" xfId="81"/>
    <cellStyle name="40% - Énfasis3 2 3" xfId="82"/>
    <cellStyle name="40% - Énfasis3 2 4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60% - Énfasis3 2" xfId="116"/>
    <cellStyle name="60% - Énfasis4 2" xfId="117"/>
    <cellStyle name="60% - Énfasis6 2" xfId="118"/>
    <cellStyle name="Buena 2" xfId="119"/>
    <cellStyle name="Cálculo 2" xfId="120"/>
    <cellStyle name="Celda de comprobación 2" xfId="121"/>
    <cellStyle name="Celda vinculada 2" xfId="122"/>
    <cellStyle name="Encabezado 4 2" xfId="123"/>
    <cellStyle name="Entrada 2" xfId="124"/>
    <cellStyle name="Euro" xfId="125"/>
    <cellStyle name="Fecha" xfId="126"/>
    <cellStyle name="Fijo" xfId="127"/>
    <cellStyle name="HEADING1" xfId="128"/>
    <cellStyle name="HEADING2" xfId="129"/>
    <cellStyle name="Incorrecto 2" xfId="130"/>
    <cellStyle name="Millares 10" xfId="131"/>
    <cellStyle name="Millares 10 2" xfId="132"/>
    <cellStyle name="Millares 10 3" xfId="133"/>
    <cellStyle name="Millares 11" xfId="134"/>
    <cellStyle name="Millares 12" xfId="135"/>
    <cellStyle name="Millares 13" xfId="136"/>
    <cellStyle name="Millares 14" xfId="137"/>
    <cellStyle name="Millares 15" xfId="138"/>
    <cellStyle name="Millares 15 2" xfId="139"/>
    <cellStyle name="Millares 15 2 2" xfId="140"/>
    <cellStyle name="Millares 15 3" xfId="141"/>
    <cellStyle name="Millares 16" xfId="142"/>
    <cellStyle name="Millares 17" xfId="143"/>
    <cellStyle name="Millares 2" xfId="144"/>
    <cellStyle name="Millares 2 10" xfId="145"/>
    <cellStyle name="Millares 2 11" xfId="146"/>
    <cellStyle name="Millares 2 12" xfId="147"/>
    <cellStyle name="Millares 2 13" xfId="148"/>
    <cellStyle name="Millares 2 14" xfId="149"/>
    <cellStyle name="Millares 2 15" xfId="150"/>
    <cellStyle name="Millares 2 16" xfId="151"/>
    <cellStyle name="Millares 2 16 2" xfId="152"/>
    <cellStyle name="Millares 2 16 3" xfId="153"/>
    <cellStyle name="Millares 2 17" xfId="154"/>
    <cellStyle name="Millares 2 18" xfId="155"/>
    <cellStyle name="Millares 2 18 2" xfId="156"/>
    <cellStyle name="Millares 2 18 3" xfId="157"/>
    <cellStyle name="Millares 2 19" xfId="158"/>
    <cellStyle name="Millares 2 19 2" xfId="159"/>
    <cellStyle name="Millares 2 2" xfId="160"/>
    <cellStyle name="Millares 2 2 2" xfId="161"/>
    <cellStyle name="Millares 2 2 2 2" xfId="162"/>
    <cellStyle name="Millares 2 2 2 2 2" xfId="163"/>
    <cellStyle name="Millares 2 2 2 3" xfId="164"/>
    <cellStyle name="Millares 2 2 2 4" xfId="165"/>
    <cellStyle name="Millares 2 2 3" xfId="166"/>
    <cellStyle name="Millares 2 2 4" xfId="167"/>
    <cellStyle name="Millares 2 2 5" xfId="168"/>
    <cellStyle name="Millares 2 2 6" xfId="169"/>
    <cellStyle name="Millares 2 20" xfId="170"/>
    <cellStyle name="Millares 2 20 2" xfId="171"/>
    <cellStyle name="Millares 2 21" xfId="172"/>
    <cellStyle name="Millares 2 21 2" xfId="173"/>
    <cellStyle name="Millares 2 22" xfId="174"/>
    <cellStyle name="Millares 2 22 2" xfId="175"/>
    <cellStyle name="Millares 2 23" xfId="176"/>
    <cellStyle name="Millares 2 24" xfId="177"/>
    <cellStyle name="Millares 2 25" xfId="178"/>
    <cellStyle name="Millares 2 3" xfId="179"/>
    <cellStyle name="Millares 2 3 2" xfId="180"/>
    <cellStyle name="Millares 2 3 2 2" xfId="181"/>
    <cellStyle name="Millares 2 3 3" xfId="182"/>
    <cellStyle name="Millares 2 3 4" xfId="183"/>
    <cellStyle name="Millares 2 3 5" xfId="184"/>
    <cellStyle name="Millares 2 4" xfId="185"/>
    <cellStyle name="Millares 2 4 2" xfId="186"/>
    <cellStyle name="Millares 2 4 2 2" xfId="187"/>
    <cellStyle name="Millares 2 4 3" xfId="188"/>
    <cellStyle name="Millares 2 4 4" xfId="189"/>
    <cellStyle name="Millares 2 4 5" xfId="190"/>
    <cellStyle name="Millares 2 5" xfId="191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E101"/>
  <sheetViews>
    <sheetView showGridLines="0" tabSelected="1" zoomScaleNormal="100" workbookViewId="0">
      <selection activeCell="D60" sqref="D60"/>
    </sheetView>
  </sheetViews>
  <sheetFormatPr baseColWidth="10" defaultColWidth="12" defaultRowHeight="11.25"/>
  <cols>
    <col min="1" max="2" width="1.83203125" style="1" customWidth="1"/>
    <col min="3" max="3" width="90.1640625" style="1" customWidth="1"/>
    <col min="4" max="5" width="17.1640625" style="34" bestFit="1" customWidth="1"/>
    <col min="6" max="6" width="1.33203125" style="1" customWidth="1"/>
    <col min="7" max="16384" width="12" style="1"/>
  </cols>
  <sheetData>
    <row r="1" spans="1:5" ht="48.75" customHeight="1">
      <c r="A1" s="36" t="s">
        <v>0</v>
      </c>
      <c r="B1" s="37"/>
      <c r="C1" s="37"/>
      <c r="D1" s="37"/>
      <c r="E1" s="38"/>
    </row>
    <row r="2" spans="1:5" ht="15" customHeight="1">
      <c r="A2" s="39" t="s">
        <v>1</v>
      </c>
      <c r="B2" s="40"/>
      <c r="C2" s="40"/>
      <c r="D2" s="2">
        <v>2021</v>
      </c>
      <c r="E2" s="3">
        <v>2020</v>
      </c>
    </row>
    <row r="3" spans="1:5" ht="12.75">
      <c r="A3" s="4" t="s">
        <v>2</v>
      </c>
      <c r="C3" s="5"/>
      <c r="D3" s="6"/>
      <c r="E3" s="7"/>
    </row>
    <row r="4" spans="1:5" ht="12">
      <c r="A4" s="8"/>
      <c r="B4" s="9" t="s">
        <v>3</v>
      </c>
      <c r="C4" s="10"/>
      <c r="D4" s="11">
        <f>SUM(D5:D14)</f>
        <v>6916083778.5799999</v>
      </c>
      <c r="E4" s="12">
        <f>SUM(E5:E14)</f>
        <v>13411389637.26</v>
      </c>
    </row>
    <row r="5" spans="1:5">
      <c r="A5" s="13">
        <v>4110</v>
      </c>
      <c r="C5" s="14" t="s">
        <v>4</v>
      </c>
      <c r="D5" s="15">
        <v>0</v>
      </c>
      <c r="E5" s="16">
        <v>0</v>
      </c>
    </row>
    <row r="6" spans="1:5">
      <c r="A6" s="13">
        <v>4120</v>
      </c>
      <c r="C6" s="14" t="s">
        <v>5</v>
      </c>
      <c r="D6" s="15">
        <v>0</v>
      </c>
      <c r="E6" s="16">
        <v>0</v>
      </c>
    </row>
    <row r="7" spans="1:5">
      <c r="A7" s="13">
        <v>4130</v>
      </c>
      <c r="C7" s="14" t="s">
        <v>6</v>
      </c>
      <c r="D7" s="15">
        <v>0</v>
      </c>
      <c r="E7" s="16">
        <v>0</v>
      </c>
    </row>
    <row r="8" spans="1:5">
      <c r="A8" s="13">
        <v>4140</v>
      </c>
      <c r="C8" s="14" t="s">
        <v>7</v>
      </c>
      <c r="D8" s="15">
        <v>0</v>
      </c>
      <c r="E8" s="16">
        <v>0</v>
      </c>
    </row>
    <row r="9" spans="1:5">
      <c r="A9" s="13">
        <v>4150</v>
      </c>
      <c r="C9" s="14" t="s">
        <v>8</v>
      </c>
      <c r="D9" s="15">
        <v>0</v>
      </c>
      <c r="E9" s="16">
        <v>0</v>
      </c>
    </row>
    <row r="10" spans="1:5">
      <c r="A10" s="13">
        <v>4160</v>
      </c>
      <c r="C10" s="14" t="s">
        <v>9</v>
      </c>
      <c r="D10" s="15">
        <v>0</v>
      </c>
      <c r="E10" s="16">
        <v>0</v>
      </c>
    </row>
    <row r="11" spans="1:5">
      <c r="A11" s="13">
        <v>4170</v>
      </c>
      <c r="C11" s="14" t="s">
        <v>10</v>
      </c>
      <c r="D11" s="15">
        <v>22517871.68</v>
      </c>
      <c r="E11" s="16">
        <v>46134271.020000003</v>
      </c>
    </row>
    <row r="12" spans="1:5" ht="22.5">
      <c r="A12" s="13">
        <v>4210</v>
      </c>
      <c r="C12" s="14" t="s">
        <v>11</v>
      </c>
      <c r="D12" s="15">
        <v>3897166388.4299998</v>
      </c>
      <c r="E12" s="16">
        <v>8143351645.1700001</v>
      </c>
    </row>
    <row r="13" spans="1:5">
      <c r="A13" s="13">
        <v>4220</v>
      </c>
      <c r="C13" s="14" t="s">
        <v>12</v>
      </c>
      <c r="D13" s="15">
        <v>2995004929.8299999</v>
      </c>
      <c r="E13" s="16">
        <v>5205381916.8999996</v>
      </c>
    </row>
    <row r="14" spans="1:5">
      <c r="A14" s="13" t="s">
        <v>13</v>
      </c>
      <c r="C14" s="14" t="s">
        <v>14</v>
      </c>
      <c r="D14" s="15">
        <v>1394588.64</v>
      </c>
      <c r="E14" s="16">
        <v>16521804.17</v>
      </c>
    </row>
    <row r="15" spans="1:5" ht="12">
      <c r="A15" s="13" t="s">
        <v>15</v>
      </c>
      <c r="B15" s="9" t="s">
        <v>16</v>
      </c>
      <c r="C15" s="10"/>
      <c r="D15" s="11">
        <f>SUM(D16:D31)</f>
        <v>5473972871.3600006</v>
      </c>
      <c r="E15" s="12">
        <f>SUM(E16:E31)</f>
        <v>13667673287.92</v>
      </c>
    </row>
    <row r="16" spans="1:5">
      <c r="A16" s="13">
        <v>5110</v>
      </c>
      <c r="C16" s="14" t="s">
        <v>17</v>
      </c>
      <c r="D16" s="15">
        <v>3629665459.8400002</v>
      </c>
      <c r="E16" s="16">
        <v>8058847861.0200005</v>
      </c>
    </row>
    <row r="17" spans="1:5">
      <c r="A17" s="13">
        <v>5120</v>
      </c>
      <c r="C17" s="14" t="s">
        <v>18</v>
      </c>
      <c r="D17" s="15">
        <v>953551023.26999998</v>
      </c>
      <c r="E17" s="16">
        <v>2623892419.1500001</v>
      </c>
    </row>
    <row r="18" spans="1:5">
      <c r="A18" s="13">
        <v>5130</v>
      </c>
      <c r="C18" s="14" t="s">
        <v>19</v>
      </c>
      <c r="D18" s="15">
        <v>890756388.25</v>
      </c>
      <c r="E18" s="16">
        <v>2979025559.75</v>
      </c>
    </row>
    <row r="19" spans="1:5">
      <c r="A19" s="13">
        <v>5210</v>
      </c>
      <c r="C19" s="14" t="s">
        <v>20</v>
      </c>
      <c r="D19" s="15">
        <v>0</v>
      </c>
      <c r="E19" s="16">
        <v>0</v>
      </c>
    </row>
    <row r="20" spans="1:5" ht="12.75">
      <c r="A20" s="17">
        <v>5220</v>
      </c>
      <c r="C20" s="14" t="s">
        <v>21</v>
      </c>
      <c r="D20" s="15">
        <v>0</v>
      </c>
      <c r="E20" s="16">
        <v>0</v>
      </c>
    </row>
    <row r="21" spans="1:5">
      <c r="A21" s="13">
        <v>5230</v>
      </c>
      <c r="C21" s="14" t="s">
        <v>22</v>
      </c>
      <c r="D21" s="15">
        <v>0</v>
      </c>
      <c r="E21" s="16">
        <v>5881000</v>
      </c>
    </row>
    <row r="22" spans="1:5">
      <c r="A22" s="13">
        <v>5240</v>
      </c>
      <c r="C22" s="14" t="s">
        <v>23</v>
      </c>
      <c r="D22" s="15">
        <v>0</v>
      </c>
      <c r="E22" s="16">
        <v>26448</v>
      </c>
    </row>
    <row r="23" spans="1:5">
      <c r="A23" s="13">
        <v>5250</v>
      </c>
      <c r="C23" s="14" t="s">
        <v>24</v>
      </c>
      <c r="D23" s="15">
        <v>0</v>
      </c>
      <c r="E23" s="16">
        <v>0</v>
      </c>
    </row>
    <row r="24" spans="1:5">
      <c r="A24" s="13">
        <v>5260</v>
      </c>
      <c r="C24" s="14" t="s">
        <v>25</v>
      </c>
      <c r="D24" s="15">
        <v>0</v>
      </c>
      <c r="E24" s="16">
        <v>0</v>
      </c>
    </row>
    <row r="25" spans="1:5">
      <c r="A25" s="13">
        <v>5270</v>
      </c>
      <c r="C25" s="14" t="s">
        <v>26</v>
      </c>
      <c r="D25" s="15">
        <v>0</v>
      </c>
      <c r="E25" s="16">
        <v>0</v>
      </c>
    </row>
    <row r="26" spans="1:5">
      <c r="A26" s="13">
        <v>5280</v>
      </c>
      <c r="C26" s="14" t="s">
        <v>27</v>
      </c>
      <c r="D26" s="15">
        <v>0</v>
      </c>
      <c r="E26" s="16">
        <v>0</v>
      </c>
    </row>
    <row r="27" spans="1:5">
      <c r="A27" s="13">
        <v>5290</v>
      </c>
      <c r="C27" s="14" t="s">
        <v>28</v>
      </c>
      <c r="D27" s="15">
        <v>0</v>
      </c>
      <c r="E27" s="16">
        <v>0</v>
      </c>
    </row>
    <row r="28" spans="1:5" ht="12.75">
      <c r="A28" s="17">
        <v>5310</v>
      </c>
      <c r="C28" s="14" t="s">
        <v>29</v>
      </c>
      <c r="D28" s="15">
        <v>0</v>
      </c>
      <c r="E28" s="16">
        <v>0</v>
      </c>
    </row>
    <row r="29" spans="1:5">
      <c r="A29" s="13">
        <v>5320</v>
      </c>
      <c r="C29" s="14" t="s">
        <v>30</v>
      </c>
      <c r="D29" s="15">
        <v>0</v>
      </c>
      <c r="E29" s="16">
        <v>0</v>
      </c>
    </row>
    <row r="30" spans="1:5">
      <c r="A30" s="13">
        <v>5330</v>
      </c>
      <c r="C30" s="14" t="s">
        <v>31</v>
      </c>
      <c r="D30" s="15">
        <v>0</v>
      </c>
      <c r="E30" s="16">
        <v>0</v>
      </c>
    </row>
    <row r="31" spans="1:5">
      <c r="A31" s="13" t="s">
        <v>13</v>
      </c>
      <c r="C31" s="14" t="s">
        <v>32</v>
      </c>
      <c r="D31" s="15">
        <v>0</v>
      </c>
      <c r="E31" s="16">
        <v>0</v>
      </c>
    </row>
    <row r="32" spans="1:5" ht="12">
      <c r="A32" s="18" t="s">
        <v>33</v>
      </c>
      <c r="C32" s="19"/>
      <c r="D32" s="11">
        <f>+D4-D15</f>
        <v>1442110907.2199993</v>
      </c>
      <c r="E32" s="12">
        <f>+E4-E15</f>
        <v>-256283650.65999985</v>
      </c>
    </row>
    <row r="33" spans="1:5">
      <c r="A33" s="20"/>
      <c r="C33" s="19"/>
      <c r="D33" s="11"/>
      <c r="E33" s="12"/>
    </row>
    <row r="34" spans="1:5" ht="12.75">
      <c r="A34" s="4" t="s">
        <v>34</v>
      </c>
      <c r="C34" s="5"/>
      <c r="D34" s="21"/>
      <c r="E34" s="22"/>
    </row>
    <row r="35" spans="1:5" ht="12">
      <c r="A35" s="8"/>
      <c r="B35" s="9" t="s">
        <v>3</v>
      </c>
      <c r="C35" s="10"/>
      <c r="D35" s="11">
        <f>SUM(D36:D38)</f>
        <v>74531277.849999994</v>
      </c>
      <c r="E35" s="12">
        <f>SUM(E36:E38)</f>
        <v>402585597.89999998</v>
      </c>
    </row>
    <row r="36" spans="1:5" ht="12.75">
      <c r="A36" s="17"/>
      <c r="C36" s="14" t="s">
        <v>35</v>
      </c>
      <c r="D36" s="15">
        <v>0</v>
      </c>
      <c r="E36" s="16">
        <v>0</v>
      </c>
    </row>
    <row r="37" spans="1:5">
      <c r="A37" s="8"/>
      <c r="C37" s="14" t="s">
        <v>36</v>
      </c>
      <c r="D37" s="15">
        <v>0</v>
      </c>
      <c r="E37" s="16">
        <v>0</v>
      </c>
    </row>
    <row r="38" spans="1:5">
      <c r="A38" s="8"/>
      <c r="C38" s="14" t="s">
        <v>37</v>
      </c>
      <c r="D38" s="15">
        <v>74531277.849999994</v>
      </c>
      <c r="E38" s="16">
        <v>402585597.89999998</v>
      </c>
    </row>
    <row r="39" spans="1:5" ht="12">
      <c r="A39" s="8"/>
      <c r="B39" s="9" t="s">
        <v>16</v>
      </c>
      <c r="C39" s="10"/>
      <c r="D39" s="11">
        <f>SUM(D40:D42)</f>
        <v>23351788.920000002</v>
      </c>
      <c r="E39" s="12">
        <f>SUM(E40:E42)</f>
        <v>577176321.99000001</v>
      </c>
    </row>
    <row r="40" spans="1:5">
      <c r="A40" s="13">
        <v>1230</v>
      </c>
      <c r="C40" s="14" t="s">
        <v>35</v>
      </c>
      <c r="D40" s="15">
        <v>1818258.28</v>
      </c>
      <c r="E40" s="16">
        <v>105244292.88</v>
      </c>
    </row>
    <row r="41" spans="1:5">
      <c r="A41" s="13" t="s">
        <v>38</v>
      </c>
      <c r="C41" s="14" t="s">
        <v>36</v>
      </c>
      <c r="D41" s="15">
        <v>21533530.640000001</v>
      </c>
      <c r="E41" s="16">
        <v>471932029.11000001</v>
      </c>
    </row>
    <row r="42" spans="1:5">
      <c r="A42" s="8"/>
      <c r="C42" s="14" t="s">
        <v>39</v>
      </c>
      <c r="D42" s="15">
        <v>0</v>
      </c>
      <c r="E42" s="16">
        <v>0</v>
      </c>
    </row>
    <row r="43" spans="1:5" ht="12">
      <c r="A43" s="18" t="s">
        <v>40</v>
      </c>
      <c r="C43" s="19"/>
      <c r="D43" s="11">
        <f>+D35-D39</f>
        <v>51179488.929999992</v>
      </c>
      <c r="E43" s="12">
        <f>+E35-E39</f>
        <v>-174590724.09000003</v>
      </c>
    </row>
    <row r="44" spans="1:5" ht="12.75">
      <c r="A44" s="23"/>
      <c r="C44" s="19"/>
      <c r="D44" s="11"/>
      <c r="E44" s="12"/>
    </row>
    <row r="45" spans="1:5" ht="12.75">
      <c r="A45" s="4" t="s">
        <v>41</v>
      </c>
      <c r="C45" s="5"/>
      <c r="D45" s="21"/>
      <c r="E45" s="22"/>
    </row>
    <row r="46" spans="1:5" ht="12">
      <c r="A46" s="8"/>
      <c r="B46" s="9" t="s">
        <v>3</v>
      </c>
      <c r="C46" s="10"/>
      <c r="D46" s="11">
        <f>+D47+D50</f>
        <v>-43838671.899999999</v>
      </c>
      <c r="E46" s="12">
        <f>+E47+E50</f>
        <v>-34445564.090000004</v>
      </c>
    </row>
    <row r="47" spans="1:5">
      <c r="A47" s="8"/>
      <c r="C47" s="14" t="s">
        <v>42</v>
      </c>
      <c r="D47" s="15">
        <f>SUM(D48:D49)</f>
        <v>0</v>
      </c>
      <c r="E47" s="16">
        <f>SUM(E48:E49)</f>
        <v>0</v>
      </c>
    </row>
    <row r="48" spans="1:5">
      <c r="A48" s="13">
        <v>2233</v>
      </c>
      <c r="C48" s="24" t="s">
        <v>43</v>
      </c>
      <c r="D48" s="15">
        <v>0</v>
      </c>
      <c r="E48" s="16">
        <v>0</v>
      </c>
    </row>
    <row r="49" spans="1:5">
      <c r="A49" s="13">
        <v>2234</v>
      </c>
      <c r="C49" s="24" t="s">
        <v>44</v>
      </c>
      <c r="D49" s="15">
        <v>0</v>
      </c>
      <c r="E49" s="16">
        <v>0</v>
      </c>
    </row>
    <row r="50" spans="1:5">
      <c r="A50" s="8"/>
      <c r="C50" s="14" t="s">
        <v>45</v>
      </c>
      <c r="D50" s="15">
        <v>-43838671.899999999</v>
      </c>
      <c r="E50" s="16">
        <v>-34445564.090000004</v>
      </c>
    </row>
    <row r="51" spans="1:5" ht="12">
      <c r="A51" s="8"/>
      <c r="B51" s="9" t="s">
        <v>16</v>
      </c>
      <c r="C51" s="10"/>
      <c r="D51" s="11">
        <f>+D52+D55</f>
        <v>235106712.24000001</v>
      </c>
      <c r="E51" s="12">
        <f>+E52+E55</f>
        <v>72359656.180000007</v>
      </c>
    </row>
    <row r="52" spans="1:5">
      <c r="A52" s="8"/>
      <c r="C52" s="14" t="s">
        <v>46</v>
      </c>
      <c r="D52" s="15">
        <f>SUM(D53:D54)</f>
        <v>0</v>
      </c>
      <c r="E52" s="16">
        <f>SUM(E53:E54)</f>
        <v>0</v>
      </c>
    </row>
    <row r="53" spans="1:5" ht="12.75">
      <c r="A53" s="17"/>
      <c r="C53" s="24" t="s">
        <v>43</v>
      </c>
      <c r="D53" s="15">
        <v>0</v>
      </c>
      <c r="E53" s="16">
        <v>0</v>
      </c>
    </row>
    <row r="54" spans="1:5">
      <c r="A54" s="8"/>
      <c r="C54" s="24" t="s">
        <v>44</v>
      </c>
      <c r="D54" s="15">
        <v>0</v>
      </c>
      <c r="E54" s="16">
        <v>0</v>
      </c>
    </row>
    <row r="55" spans="1:5">
      <c r="A55" s="8"/>
      <c r="C55" s="14" t="s">
        <v>47</v>
      </c>
      <c r="D55" s="15">
        <v>235106712.24000001</v>
      </c>
      <c r="E55" s="16">
        <v>72359656.180000007</v>
      </c>
    </row>
    <row r="56" spans="1:5" ht="12">
      <c r="A56" s="18" t="s">
        <v>48</v>
      </c>
      <c r="C56" s="19"/>
      <c r="D56" s="11">
        <f>+D46-D51</f>
        <v>-278945384.13999999</v>
      </c>
      <c r="E56" s="12">
        <f>+E46-E51</f>
        <v>-106805220.27000001</v>
      </c>
    </row>
    <row r="57" spans="1:5">
      <c r="A57" s="20"/>
      <c r="C57" s="19"/>
      <c r="D57" s="11"/>
      <c r="E57" s="12"/>
    </row>
    <row r="58" spans="1:5" ht="12.75">
      <c r="A58" s="25" t="s">
        <v>49</v>
      </c>
      <c r="C58" s="19"/>
      <c r="D58" s="11">
        <f>+D32+D43+D56</f>
        <v>1214345012.0099993</v>
      </c>
      <c r="E58" s="12">
        <f>+E32+E43+E56</f>
        <v>-537679595.01999986</v>
      </c>
    </row>
    <row r="59" spans="1:5">
      <c r="A59" s="20"/>
      <c r="C59" s="19"/>
      <c r="D59" s="11"/>
      <c r="E59" s="12"/>
    </row>
    <row r="60" spans="1:5" ht="12.75">
      <c r="A60" s="25" t="s">
        <v>50</v>
      </c>
      <c r="C60" s="19"/>
      <c r="D60" s="26">
        <v>884822404.74000001</v>
      </c>
      <c r="E60" s="27">
        <v>1422501999.76</v>
      </c>
    </row>
    <row r="61" spans="1:5" ht="12.75">
      <c r="A61" s="25" t="s">
        <v>51</v>
      </c>
      <c r="C61" s="19"/>
      <c r="D61" s="26">
        <v>2099167416.75</v>
      </c>
      <c r="E61" s="27">
        <v>884822404.74000001</v>
      </c>
    </row>
    <row r="62" spans="1:5">
      <c r="A62" s="28"/>
      <c r="B62" s="29"/>
      <c r="C62" s="30"/>
      <c r="D62" s="31"/>
      <c r="E62" s="32"/>
    </row>
    <row r="63" spans="1:5">
      <c r="B63" s="33" t="s">
        <v>52</v>
      </c>
    </row>
    <row r="67" spans="1:1" ht="12.75">
      <c r="A67" s="35"/>
    </row>
    <row r="75" spans="1:1" ht="12.75">
      <c r="A75" s="35"/>
    </row>
    <row r="83" spans="1:1" ht="12.75">
      <c r="A83" s="35"/>
    </row>
    <row r="92" spans="1:1" ht="12.75">
      <c r="A92" s="35"/>
    </row>
    <row r="101" spans="1:1" ht="12.75">
      <c r="A101" s="35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2021-07-27T00:24:23Z</cp:lastPrinted>
  <dcterms:created xsi:type="dcterms:W3CDTF">2021-07-21T19:45:45Z</dcterms:created>
  <dcterms:modified xsi:type="dcterms:W3CDTF">2021-07-27T00:24:28Z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