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1\CUENTA PÚBLICA 2021\TERCER TRIMESTRE\PLATAFORMA LGCG\ADICIONALES 3T 21\"/>
    </mc:Choice>
  </mc:AlternateContent>
  <xr:revisionPtr revIDLastSave="0" documentId="8_{4C9A9726-0951-4CBF-A7AF-213244680701}" xr6:coauthVersionLast="36" xr6:coauthVersionMax="36" xr10:uidLastSave="{00000000-0000-0000-0000-000000000000}"/>
  <bookViews>
    <workbookView xWindow="0" yWindow="0" windowWidth="28800" windowHeight="12225" xr2:uid="{1404F050-5351-435A-AE6E-E2DF2451A1E1}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Ingreso'!$B$1:$I$121</definedName>
    <definedName name="_xlnm.Print_Titles" localSheetId="0">'CE Ingreso'!$1:$8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G113" i="1"/>
  <c r="E113" i="1"/>
  <c r="D113" i="1"/>
  <c r="F113" i="1" s="1"/>
  <c r="I112" i="1"/>
  <c r="F112" i="1"/>
  <c r="I111" i="1"/>
  <c r="F111" i="1"/>
  <c r="I110" i="1"/>
  <c r="F110" i="1"/>
  <c r="H109" i="1"/>
  <c r="G109" i="1"/>
  <c r="F109" i="1"/>
  <c r="E109" i="1"/>
  <c r="D109" i="1"/>
  <c r="I108" i="1"/>
  <c r="F108" i="1"/>
  <c r="I107" i="1"/>
  <c r="F107" i="1"/>
  <c r="I106" i="1"/>
  <c r="F106" i="1"/>
  <c r="I105" i="1"/>
  <c r="F105" i="1"/>
  <c r="I104" i="1"/>
  <c r="F104" i="1"/>
  <c r="H103" i="1"/>
  <c r="G103" i="1"/>
  <c r="G97" i="1" s="1"/>
  <c r="E103" i="1"/>
  <c r="E97" i="1" s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E98" i="1"/>
  <c r="D98" i="1"/>
  <c r="F98" i="1" s="1"/>
  <c r="I96" i="1"/>
  <c r="F96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G82" i="1"/>
  <c r="E82" i="1"/>
  <c r="D82" i="1"/>
  <c r="I81" i="1"/>
  <c r="F81" i="1"/>
  <c r="I80" i="1"/>
  <c r="F80" i="1"/>
  <c r="I79" i="1"/>
  <c r="F79" i="1"/>
  <c r="H78" i="1"/>
  <c r="G78" i="1"/>
  <c r="E78" i="1"/>
  <c r="D78" i="1"/>
  <c r="I76" i="1"/>
  <c r="F76" i="1"/>
  <c r="I75" i="1"/>
  <c r="F75" i="1"/>
  <c r="I74" i="1"/>
  <c r="F74" i="1"/>
  <c r="I73" i="1"/>
  <c r="F73" i="1"/>
  <c r="I72" i="1"/>
  <c r="F72" i="1"/>
  <c r="H71" i="1"/>
  <c r="G71" i="1"/>
  <c r="E71" i="1"/>
  <c r="D71" i="1"/>
  <c r="I70" i="1"/>
  <c r="F70" i="1"/>
  <c r="I69" i="1"/>
  <c r="F69" i="1"/>
  <c r="I68" i="1"/>
  <c r="F68" i="1"/>
  <c r="I67" i="1"/>
  <c r="F67" i="1"/>
  <c r="I66" i="1"/>
  <c r="F66" i="1"/>
  <c r="H65" i="1"/>
  <c r="G65" i="1"/>
  <c r="E65" i="1"/>
  <c r="D65" i="1"/>
  <c r="I64" i="1"/>
  <c r="F64" i="1"/>
  <c r="I63" i="1"/>
  <c r="F63" i="1"/>
  <c r="I62" i="1"/>
  <c r="F62" i="1"/>
  <c r="I61" i="1"/>
  <c r="F61" i="1"/>
  <c r="H60" i="1"/>
  <c r="G60" i="1"/>
  <c r="E60" i="1"/>
  <c r="D60" i="1"/>
  <c r="I58" i="1"/>
  <c r="F58" i="1"/>
  <c r="I56" i="1"/>
  <c r="F56" i="1"/>
  <c r="I55" i="1"/>
  <c r="F55" i="1"/>
  <c r="H54" i="1"/>
  <c r="G54" i="1"/>
  <c r="E54" i="1"/>
  <c r="D54" i="1"/>
  <c r="I53" i="1"/>
  <c r="F53" i="1"/>
  <c r="I52" i="1"/>
  <c r="F52" i="1"/>
  <c r="I51" i="1"/>
  <c r="F51" i="1"/>
  <c r="H50" i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H43" i="1" s="1"/>
  <c r="G44" i="1"/>
  <c r="G43" i="1" s="1"/>
  <c r="E44" i="1"/>
  <c r="E43" i="1" s="1"/>
  <c r="D44" i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G26" i="1"/>
  <c r="E26" i="1"/>
  <c r="D26" i="1"/>
  <c r="F26" i="1" s="1"/>
  <c r="I25" i="1"/>
  <c r="F25" i="1"/>
  <c r="I24" i="1"/>
  <c r="F24" i="1"/>
  <c r="I23" i="1"/>
  <c r="F23" i="1"/>
  <c r="H22" i="1"/>
  <c r="G22" i="1"/>
  <c r="G21" i="1" s="1"/>
  <c r="E22" i="1"/>
  <c r="D22" i="1"/>
  <c r="F22" i="1" s="1"/>
  <c r="E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H15" i="1"/>
  <c r="G15" i="1"/>
  <c r="E15" i="1"/>
  <c r="D15" i="1"/>
  <c r="I14" i="1"/>
  <c r="F14" i="1"/>
  <c r="H13" i="1"/>
  <c r="H12" i="1" s="1"/>
  <c r="G13" i="1"/>
  <c r="E13" i="1"/>
  <c r="E12" i="1" s="1"/>
  <c r="E11" i="1" s="1"/>
  <c r="D13" i="1"/>
  <c r="G12" i="1"/>
  <c r="I26" i="1" l="1"/>
  <c r="I65" i="1"/>
  <c r="I33" i="1"/>
  <c r="E95" i="1"/>
  <c r="G95" i="1"/>
  <c r="G77" i="1" s="1"/>
  <c r="I15" i="1"/>
  <c r="G59" i="1"/>
  <c r="G57" i="1" s="1"/>
  <c r="F82" i="1"/>
  <c r="I103" i="1"/>
  <c r="I13" i="1"/>
  <c r="H59" i="1"/>
  <c r="I113" i="1"/>
  <c r="F71" i="1"/>
  <c r="I109" i="1"/>
  <c r="F13" i="1"/>
  <c r="F15" i="1"/>
  <c r="F44" i="1"/>
  <c r="F54" i="1"/>
  <c r="F103" i="1"/>
  <c r="I50" i="1"/>
  <c r="E59" i="1"/>
  <c r="E57" i="1" s="1"/>
  <c r="E10" i="1" s="1"/>
  <c r="E119" i="1" s="1"/>
  <c r="I71" i="1"/>
  <c r="I82" i="1"/>
  <c r="D12" i="1"/>
  <c r="F12" i="1" s="1"/>
  <c r="I54" i="1"/>
  <c r="E77" i="1"/>
  <c r="I22" i="1"/>
  <c r="F60" i="1"/>
  <c r="F78" i="1"/>
  <c r="H57" i="1"/>
  <c r="H95" i="1"/>
  <c r="G11" i="1"/>
  <c r="G10" i="1" s="1"/>
  <c r="I78" i="1"/>
  <c r="H21" i="1"/>
  <c r="F65" i="1"/>
  <c r="I44" i="1"/>
  <c r="D59" i="1"/>
  <c r="D97" i="1"/>
  <c r="I97" i="1" s="1"/>
  <c r="I60" i="1"/>
  <c r="I98" i="1"/>
  <c r="D21" i="1"/>
  <c r="F21" i="1" s="1"/>
  <c r="D43" i="1"/>
  <c r="F43" i="1" s="1"/>
  <c r="E9" i="1" l="1"/>
  <c r="I12" i="1"/>
  <c r="D11" i="1"/>
  <c r="I21" i="1"/>
  <c r="F59" i="1"/>
  <c r="D57" i="1"/>
  <c r="F57" i="1" s="1"/>
  <c r="I43" i="1"/>
  <c r="H77" i="1"/>
  <c r="H11" i="1"/>
  <c r="I59" i="1"/>
  <c r="F11" i="1"/>
  <c r="F97" i="1"/>
  <c r="D95" i="1"/>
  <c r="G9" i="1"/>
  <c r="G119" i="1"/>
  <c r="D10" i="1" l="1"/>
  <c r="F10" i="1" s="1"/>
  <c r="I57" i="1"/>
  <c r="F95" i="1"/>
  <c r="D77" i="1"/>
  <c r="F77" i="1" s="1"/>
  <c r="I95" i="1"/>
  <c r="H10" i="1"/>
  <c r="I11" i="1"/>
  <c r="I77" i="1" l="1"/>
  <c r="D9" i="1"/>
  <c r="F9" i="1" s="1"/>
  <c r="H119" i="1"/>
  <c r="H9" i="1"/>
  <c r="I9" i="1" s="1"/>
  <c r="I10" i="1"/>
  <c r="D119" i="1"/>
  <c r="F119" i="1" s="1"/>
  <c r="I1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2779F921-1031-4804-9D84-C184427B53E6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<sst xmlns="http://schemas.openxmlformats.org/spreadsheetml/2006/main" count="230" uniqueCount="209">
  <si>
    <t>ESTADO ANALÍTICO DEL EJERCICIO DEL PRESUPUESTO DE INGRESOS</t>
  </si>
  <si>
    <t xml:space="preserve">CLASIFICACIÓN ECONÓMICA </t>
  </si>
  <si>
    <t>Del 1 de Enero al 30 de Septiembre de 2021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</si>
  <si>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</si>
  <si>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</si>
  <si>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</si>
  <si>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</si>
  <si>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</si>
  <si>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</si>
  <si>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</si>
  <si>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</si>
  <si>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</si>
  <si>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</si>
  <si>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</si>
  <si>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</si>
  <si>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</si>
  <si>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</si>
  <si>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</si>
  <si>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</si>
  <si>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</si>
  <si>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</si>
  <si>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</si>
  <si>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</si>
  <si>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</si>
  <si>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</si>
  <si>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</si>
  <si>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</si>
  <si>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</si>
  <si>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</si>
  <si>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</si>
  <si>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</si>
  <si>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</si>
  <si>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</si>
  <si>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</si>
  <si>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</si>
  <si>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</si>
  <si>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</si>
  <si>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</si>
  <si>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</si>
  <si>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</si>
  <si>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</si>
  <si>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</si>
  <si>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</si>
  <si>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</si>
  <si>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</si>
  <si>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</si>
  <si>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</si>
  <si>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</si>
  <si>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</si>
  <si>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</si>
  <si>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</si>
  <si>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</si>
  <si>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</si>
  <si>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</si>
  <si>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</si>
  <si>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</si>
  <si>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</si>
  <si>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</si>
  <si>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</si>
  <si>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</si>
  <si>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</si>
  <si>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</si>
  <si>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</si>
  <si>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</si>
  <si>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</si>
  <si>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</si>
  <si>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</si>
  <si>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</si>
  <si>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</si>
  <si>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</si>
  <si>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</si>
  <si>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</si>
  <si>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</si>
  <si>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</si>
  <si>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</si>
  <si>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</si>
  <si>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</si>
  <si>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</si>
  <si>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</si>
  <si>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</si>
  <si>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</si>
  <si>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</si>
  <si>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</si>
  <si>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</si>
  <si>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</si>
  <si>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</si>
  <si>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</si>
  <si>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</si>
  <si>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</si>
  <si>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</si>
  <si>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</si>
  <si>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</si>
  <si>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</si>
  <si>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</si>
  <si>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</si>
  <si>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</si>
  <si>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</si>
  <si>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</si>
  <si>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</si>
  <si>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</si>
  <si>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</si>
  <si>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</si>
  <si>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</si>
  <si>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</si>
  <si>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</si>
  <si>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</si>
  <si>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</si>
  <si>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</si>
  <si>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</si>
  <si>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</si>
  <si>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</si>
  <si>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</si>
  <si>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</si>
  <si>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</si>
  <si>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</si>
  <si>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</si>
  <si>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</si>
  <si>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</si>
  <si>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</si>
  <si>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</si>
  <si>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</si>
  <si>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</si>
  <si>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</si>
  <si>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</si>
  <si>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</si>
  <si>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</si>
  <si>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</si>
  <si>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</si>
  <si>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</si>
  <si>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</si>
  <si>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</si>
  <si>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</si>
  <si>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</si>
  <si>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</si>
  <si>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</si>
  <si>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</si>
  <si>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</si>
  <si>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</si>
  <si>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</si>
  <si>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</si>
  <si>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</si>
  <si>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</si>
  <si>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</si>
  <si>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</si>
  <si>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</si>
  <si>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</si>
  <si>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</si>
  <si>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</si>
  <si>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</si>
  <si>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</si>
  <si>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</si>
  <si>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</si>
  <si>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</si>
  <si>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</si>
  <si>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</si>
  <si>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</si>
  <si>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</si>
  <si>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</si>
  <si>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</si>
  <si>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</si>
  <si>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</si>
  <si>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</si>
  <si>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</si>
  <si>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</si>
  <si>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</si>
  <si>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</si>
  <si>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</si>
  <si>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</si>
  <si>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</si>
  <si>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</si>
  <si>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</si>
  <si>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</si>
  <si>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</si>
  <si>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</si>
  <si>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</si>
  <si>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</si>
  <si>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</si>
  <si>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</si>
  <si>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</si>
  <si>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</si>
  <si>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</si>
  <si>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</si>
  <si>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</si>
  <si>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</si>
  <si>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</si>
  <si>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</si>
  <si>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</si>
  <si>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</si>
  <si>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</si>
  <si>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</si>
  <si>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</si>
  <si>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</si>
  <si>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</si>
  <si>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</si>
  <si>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</si>
  <si>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</si>
  <si>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</si>
  <si>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</si>
  <si>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</si>
  <si>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</si>
  <si>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</si>
  <si>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</si>
  <si>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</si>
  <si>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</si>
  <si>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</si>
  <si>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</si>
  <si>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</si>
  <si>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*No se incluye  CRI "79 Otros ingresos", debido a que no se encuentra en el catalogo de Clasificación Económica de los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</si>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</sst>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8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3" fillId="3" borderId="7" xfId="0" applyFont="1" applyFill="1" applyBorder="1" applyAlignment="1">
      <alignment horizontal="justify" vertical="top"/>
    </xf>
    <xf numFmtId="43" fontId="3" fillId="3" borderId="4" xfId="1" applyFont="1" applyFill="1" applyBorder="1"/>
    <xf numFmtId="43" fontId="3" fillId="3" borderId="6" xfId="1" applyFont="1" applyFill="1" applyBorder="1"/>
    <xf numFmtId="0" fontId="3" fillId="4" borderId="5" xfId="0" applyFont="1" applyFill="1" applyBorder="1" applyAlignment="1">
      <alignment horizontal="justify" vertical="top"/>
    </xf>
    <xf numFmtId="0" fontId="3" fillId="4" borderId="0" xfId="0" applyFont="1" applyFill="1" applyBorder="1" applyAlignment="1">
      <alignment horizontal="justify" vertical="top"/>
    </xf>
    <xf numFmtId="43" fontId="3" fillId="4" borderId="5" xfId="1" applyFont="1" applyFill="1" applyBorder="1"/>
    <xf numFmtId="43" fontId="3" fillId="4" borderId="8" xfId="1" applyFont="1" applyFill="1" applyBorder="1"/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43" fontId="3" fillId="0" borderId="5" xfId="1" applyFont="1" applyBorder="1"/>
    <xf numFmtId="43" fontId="3" fillId="0" borderId="8" xfId="1" applyFont="1" applyBorder="1"/>
    <xf numFmtId="0" fontId="2" fillId="2" borderId="0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43" fontId="4" fillId="0" borderId="5" xfId="1" applyFont="1" applyBorder="1"/>
    <xf numFmtId="43" fontId="4" fillId="0" borderId="8" xfId="1" applyFont="1" applyBorder="1"/>
    <xf numFmtId="43" fontId="4" fillId="0" borderId="0" xfId="1" applyFont="1" applyBorder="1"/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43" fontId="4" fillId="4" borderId="5" xfId="1" applyFont="1" applyFill="1" applyBorder="1"/>
    <xf numFmtId="43" fontId="4" fillId="4" borderId="8" xfId="1" applyFont="1" applyFill="1" applyBorder="1"/>
    <xf numFmtId="0" fontId="4" fillId="0" borderId="9" xfId="0" applyFont="1" applyBorder="1" applyAlignment="1">
      <alignment horizontal="justify" vertical="top"/>
    </xf>
    <xf numFmtId="43" fontId="4" fillId="0" borderId="9" xfId="1" applyFont="1" applyBorder="1"/>
    <xf numFmtId="0" fontId="3" fillId="3" borderId="10" xfId="0" applyFont="1" applyFill="1" applyBorder="1" applyAlignment="1">
      <alignment horizontal="justify" vertical="top"/>
    </xf>
    <xf numFmtId="43" fontId="3" fillId="3" borderId="10" xfId="1" applyFont="1" applyFill="1" applyBorder="1"/>
    <xf numFmtId="0" fontId="6" fillId="0" borderId="0" xfId="0" applyFont="1" applyBorder="1"/>
    <xf numFmtId="0" fontId="4" fillId="0" borderId="0" xfId="0" applyFont="1" applyBorder="1"/>
    <xf numFmtId="0" fontId="7" fillId="2" borderId="0" xfId="0" applyFont="1" applyFill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CB0C-1E15-4BEE-9757-5E99AD8861E2}">
  <sheetPr>
    <tabColor theme="9" tint="-0.249977111117893"/>
    <pageSetUpPr fitToPage="1"/>
  </sheetPr>
  <dimension ref="A1:I227"/>
  <sheetViews>
    <sheetView showGridLines="0" tabSelected="1" workbookViewId="0">
      <pane ySplit="10" topLeftCell="A11" activePane="bottomLeft" state="frozen"/>
      <selection pane="bottomLeft" activeCell="I121" sqref="B1:I121"/>
    </sheetView>
  </sheetViews>
  <sheetFormatPr baseColWidth="10" defaultColWidth="11.42578125" defaultRowHeight="12.75" x14ac:dyDescent="0.2"/>
  <cols>
    <col min="1" max="1" width="7.42578125" style="1" customWidth="1"/>
    <col min="2" max="2" width="11.42578125" style="3"/>
    <col min="3" max="3" width="31.5703125" style="3" bestFit="1" customWidth="1"/>
    <col min="4" max="4" width="20.42578125" style="3" customWidth="1"/>
    <col min="5" max="5" width="21.5703125" style="3" bestFit="1" customWidth="1"/>
    <col min="6" max="8" width="19.7109375" style="3" bestFit="1" customWidth="1"/>
    <col min="9" max="9" width="18.7109375" style="3" bestFit="1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5">
      <c r="A9" s="15"/>
      <c r="B9" s="16">
        <v>1</v>
      </c>
      <c r="C9" s="17" t="s">
        <v>14</v>
      </c>
      <c r="D9" s="18">
        <f>+D10+D77</f>
        <v>13359576442.450001</v>
      </c>
      <c r="E9" s="18">
        <f t="shared" ref="E9:H9" si="0">+E10+E77</f>
        <v>1448007040.1999991</v>
      </c>
      <c r="F9" s="18">
        <f>+D9+E9</f>
        <v>14807583482.65</v>
      </c>
      <c r="G9" s="18">
        <f t="shared" si="0"/>
        <v>10317909318.16</v>
      </c>
      <c r="H9" s="18">
        <f t="shared" si="0"/>
        <v>10317909318.16</v>
      </c>
      <c r="I9" s="19">
        <f>+H9-D9</f>
        <v>-3041667124.2900009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13058007858.450001</v>
      </c>
      <c r="E10" s="18">
        <f t="shared" ref="E10:H10" si="1">+E11+E33+E38+E39+E43+E50+E54+E57+E75</f>
        <v>1229116063.1499991</v>
      </c>
      <c r="F10" s="18">
        <f t="shared" ref="F10:F73" si="2">+D10+E10</f>
        <v>14287123921.6</v>
      </c>
      <c r="G10" s="18">
        <f t="shared" si="1"/>
        <v>10219627352.08</v>
      </c>
      <c r="H10" s="18">
        <f t="shared" si="1"/>
        <v>10219627352.08</v>
      </c>
      <c r="I10" s="19">
        <f t="shared" ref="I10:I73" si="3">+H10-D10</f>
        <v>-2838380506.3700008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0</v>
      </c>
      <c r="E39" s="22">
        <f t="shared" ref="E39:H39" si="13">SUM(E40:E42)</f>
        <v>0</v>
      </c>
      <c r="F39" s="22">
        <f t="shared" si="2"/>
        <v>0</v>
      </c>
      <c r="G39" s="22">
        <f t="shared" si="13"/>
        <v>0</v>
      </c>
      <c r="H39" s="22">
        <f t="shared" si="13"/>
        <v>0</v>
      </c>
      <c r="I39" s="23">
        <f t="shared" si="3"/>
        <v>0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/>
      <c r="E41" s="31"/>
      <c r="F41" s="31">
        <f t="shared" si="2"/>
        <v>0</v>
      </c>
      <c r="G41" s="31"/>
      <c r="H41" s="31"/>
      <c r="I41" s="32">
        <f t="shared" si="3"/>
        <v>0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/>
      <c r="E42" s="31"/>
      <c r="F42" s="31">
        <f t="shared" si="2"/>
        <v>0</v>
      </c>
      <c r="G42" s="31"/>
      <c r="H42" s="31"/>
      <c r="I42" s="32">
        <f t="shared" si="3"/>
        <v>0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0</v>
      </c>
      <c r="F43" s="22">
        <f t="shared" si="2"/>
        <v>0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26"/>
      <c r="E49" s="26"/>
      <c r="F49" s="26">
        <f t="shared" si="2"/>
        <v>0</v>
      </c>
      <c r="G49" s="26"/>
      <c r="H49" s="26"/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7891892</v>
      </c>
      <c r="E50" s="22">
        <f t="shared" ref="E50:H50" si="16">SUM(E51:E53)</f>
        <v>28845598.84</v>
      </c>
      <c r="F50" s="22">
        <f t="shared" si="2"/>
        <v>36737490.840000004</v>
      </c>
      <c r="G50" s="22">
        <f t="shared" si="16"/>
        <v>36465653.369999997</v>
      </c>
      <c r="H50" s="22">
        <f t="shared" si="16"/>
        <v>36465653.369999997</v>
      </c>
      <c r="I50" s="23">
        <f t="shared" si="3"/>
        <v>28573761.369999997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3">
        <v>7891892</v>
      </c>
      <c r="E53" s="33">
        <v>28845598.84</v>
      </c>
      <c r="F53" s="31">
        <f t="shared" si="2"/>
        <v>36737490.840000004</v>
      </c>
      <c r="G53" s="33">
        <v>36465653.369999997</v>
      </c>
      <c r="H53" s="33">
        <v>36465653.369999997</v>
      </c>
      <c r="I53" s="32">
        <f t="shared" si="3"/>
        <v>28573761.369999997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13050115966.450001</v>
      </c>
      <c r="E57" s="22">
        <f t="shared" ref="E57:H57" si="18">+E58+E59+E71</f>
        <v>1200270464.3099992</v>
      </c>
      <c r="F57" s="22">
        <f t="shared" si="2"/>
        <v>14250386430.76</v>
      </c>
      <c r="G57" s="22">
        <f t="shared" si="18"/>
        <v>10183161698.709999</v>
      </c>
      <c r="H57" s="22">
        <f t="shared" si="18"/>
        <v>10183161698.709999</v>
      </c>
      <c r="I57" s="23">
        <f t="shared" si="3"/>
        <v>-2866954267.7400017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13050115966.450001</v>
      </c>
      <c r="E59" s="22">
        <f t="shared" ref="E59:H59" si="19">+E60+E65+E70</f>
        <v>1200270464.3099992</v>
      </c>
      <c r="F59" s="22">
        <f t="shared" si="2"/>
        <v>14250386430.76</v>
      </c>
      <c r="G59" s="22">
        <f t="shared" si="19"/>
        <v>10183161698.709999</v>
      </c>
      <c r="H59" s="22">
        <f t="shared" si="19"/>
        <v>10183161698.709999</v>
      </c>
      <c r="I59" s="23">
        <f t="shared" si="3"/>
        <v>-2866954267.7400017</v>
      </c>
    </row>
    <row r="60" spans="1:9" ht="15" customHeight="1" x14ac:dyDescent="0.25">
      <c r="A60" s="28"/>
      <c r="B60" s="34" t="s">
        <v>113</v>
      </c>
      <c r="C60" s="35" t="s">
        <v>114</v>
      </c>
      <c r="D60" s="26">
        <f>SUM(D61:D64)</f>
        <v>5455135562.4500008</v>
      </c>
      <c r="E60" s="26">
        <f t="shared" ref="E60:H60" si="20">SUM(E61:E64)</f>
        <v>656205380.38999927</v>
      </c>
      <c r="F60" s="26">
        <f t="shared" si="2"/>
        <v>6111340942.8400002</v>
      </c>
      <c r="G60" s="26">
        <f t="shared" si="20"/>
        <v>4494470989.6999998</v>
      </c>
      <c r="H60" s="26">
        <f t="shared" si="20"/>
        <v>4494470989.6999998</v>
      </c>
      <c r="I60" s="27">
        <f t="shared" si="3"/>
        <v>-960664572.75000095</v>
      </c>
    </row>
    <row r="61" spans="1:9" ht="15" customHeight="1" x14ac:dyDescent="0.25">
      <c r="A61" s="28">
        <v>118211</v>
      </c>
      <c r="B61" s="36" t="s">
        <v>115</v>
      </c>
      <c r="C61" s="37" t="s">
        <v>116</v>
      </c>
      <c r="D61" s="31">
        <v>5455135562.4500008</v>
      </c>
      <c r="E61" s="31">
        <v>656205380.38999927</v>
      </c>
      <c r="F61" s="31">
        <f t="shared" si="2"/>
        <v>6111340942.8400002</v>
      </c>
      <c r="G61" s="31">
        <v>4494470989.6999998</v>
      </c>
      <c r="H61" s="31">
        <v>4494470989.6999998</v>
      </c>
      <c r="I61" s="32">
        <f t="shared" si="3"/>
        <v>-960664572.75000095</v>
      </c>
    </row>
    <row r="62" spans="1:9" ht="15" customHeight="1" x14ac:dyDescent="0.25">
      <c r="A62" s="28">
        <v>118212</v>
      </c>
      <c r="B62" s="36" t="s">
        <v>117</v>
      </c>
      <c r="C62" s="37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6" t="s">
        <v>119</v>
      </c>
      <c r="C63" s="37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6" t="s">
        <v>121</v>
      </c>
      <c r="C64" s="37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4" t="s">
        <v>123</v>
      </c>
      <c r="C65" s="35" t="s">
        <v>124</v>
      </c>
      <c r="D65" s="26">
        <f>SUM(D66:D69)</f>
        <v>7594980404</v>
      </c>
      <c r="E65" s="26">
        <f t="shared" ref="E65:H65" si="21">SUM(E66:E69)</f>
        <v>544065083.91999996</v>
      </c>
      <c r="F65" s="26">
        <f t="shared" si="2"/>
        <v>8139045487.9200001</v>
      </c>
      <c r="G65" s="26">
        <f t="shared" si="21"/>
        <v>5688690709.0100002</v>
      </c>
      <c r="H65" s="26">
        <f t="shared" si="21"/>
        <v>5688690709.0100002</v>
      </c>
      <c r="I65" s="27">
        <f t="shared" si="3"/>
        <v>-1906289694.9899998</v>
      </c>
    </row>
    <row r="66" spans="1:9" ht="15" customHeight="1" x14ac:dyDescent="0.25">
      <c r="A66" s="28">
        <v>118221</v>
      </c>
      <c r="B66" s="36" t="s">
        <v>125</v>
      </c>
      <c r="C66" s="37" t="s">
        <v>116</v>
      </c>
      <c r="D66" s="31">
        <v>7594980404</v>
      </c>
      <c r="E66" s="31">
        <v>544065083.91999996</v>
      </c>
      <c r="F66" s="31">
        <f t="shared" si="2"/>
        <v>8139045487.9200001</v>
      </c>
      <c r="G66" s="31">
        <v>5688690709.0100002</v>
      </c>
      <c r="H66" s="31">
        <v>5688690709.0100002</v>
      </c>
      <c r="I66" s="32">
        <f t="shared" si="3"/>
        <v>-1906289694.9899998</v>
      </c>
    </row>
    <row r="67" spans="1:9" ht="15" customHeight="1" x14ac:dyDescent="0.25">
      <c r="A67" s="28">
        <v>118222</v>
      </c>
      <c r="B67" s="36" t="s">
        <v>126</v>
      </c>
      <c r="C67" s="37" t="s">
        <v>118</v>
      </c>
      <c r="D67" s="31"/>
      <c r="E67" s="31"/>
      <c r="F67" s="31">
        <f t="shared" si="2"/>
        <v>0</v>
      </c>
      <c r="G67" s="31"/>
      <c r="H67" s="31"/>
      <c r="I67" s="32">
        <f t="shared" si="3"/>
        <v>0</v>
      </c>
    </row>
    <row r="68" spans="1:9" ht="15" customHeight="1" x14ac:dyDescent="0.25">
      <c r="A68" s="28">
        <v>118223</v>
      </c>
      <c r="B68" s="36" t="s">
        <v>127</v>
      </c>
      <c r="C68" s="37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6" t="s">
        <v>128</v>
      </c>
      <c r="C69" s="37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4" t="s">
        <v>129</v>
      </c>
      <c r="C70" s="35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6" t="s">
        <v>133</v>
      </c>
      <c r="C72" s="37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6" t="s">
        <v>135</v>
      </c>
      <c r="C73" s="37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6" t="s">
        <v>137</v>
      </c>
      <c r="C74" s="37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301568584</v>
      </c>
      <c r="E77" s="18">
        <f t="shared" ref="E77:H77" si="25">+E78+E82+E90+E95+E113</f>
        <v>218890977.04999998</v>
      </c>
      <c r="F77" s="18">
        <f t="shared" si="23"/>
        <v>520459561.04999995</v>
      </c>
      <c r="G77" s="18">
        <f t="shared" si="25"/>
        <v>98281966.079999998</v>
      </c>
      <c r="H77" s="18">
        <f t="shared" si="25"/>
        <v>98281966.079999998</v>
      </c>
      <c r="I77" s="19">
        <f t="shared" si="24"/>
        <v>-203286617.92000002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301568584</v>
      </c>
      <c r="E95" s="22">
        <f t="shared" ref="E95:H95" si="29">+E96+E97+E109</f>
        <v>218890977.04999998</v>
      </c>
      <c r="F95" s="22">
        <f t="shared" si="23"/>
        <v>520459561.04999995</v>
      </c>
      <c r="G95" s="22">
        <f t="shared" si="29"/>
        <v>98281966.079999998</v>
      </c>
      <c r="H95" s="22">
        <f t="shared" si="29"/>
        <v>98281966.079999998</v>
      </c>
      <c r="I95" s="22">
        <f t="shared" si="24"/>
        <v>-203286617.92000002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301568584</v>
      </c>
      <c r="E97" s="22">
        <f t="shared" ref="E97:H97" si="30">+E98+E103+E108</f>
        <v>218890977.04999998</v>
      </c>
      <c r="F97" s="22">
        <f t="shared" si="23"/>
        <v>520459561.04999995</v>
      </c>
      <c r="G97" s="22">
        <f t="shared" si="30"/>
        <v>98281966.079999998</v>
      </c>
      <c r="H97" s="22">
        <f t="shared" si="30"/>
        <v>98281966.079999998</v>
      </c>
      <c r="I97" s="22">
        <f t="shared" si="24"/>
        <v>-203286617.92000002</v>
      </c>
    </row>
    <row r="98" spans="1:9" ht="15" customHeight="1" x14ac:dyDescent="0.25">
      <c r="A98" s="28"/>
      <c r="B98" s="34" t="s">
        <v>180</v>
      </c>
      <c r="C98" s="35" t="s">
        <v>181</v>
      </c>
      <c r="D98" s="26">
        <f>SUM(D99:D102)</f>
        <v>300000000</v>
      </c>
      <c r="E98" s="26">
        <f t="shared" ref="E98:H98" si="31">SUM(E99:E102)</f>
        <v>196864405.16999999</v>
      </c>
      <c r="F98" s="26">
        <f t="shared" si="23"/>
        <v>496864405.16999996</v>
      </c>
      <c r="G98" s="26">
        <f t="shared" si="31"/>
        <v>77513428.189999998</v>
      </c>
      <c r="H98" s="26">
        <f t="shared" si="31"/>
        <v>77513428.189999998</v>
      </c>
      <c r="I98" s="27">
        <f t="shared" si="24"/>
        <v>-222486571.81</v>
      </c>
    </row>
    <row r="99" spans="1:9" ht="15" customHeight="1" x14ac:dyDescent="0.25">
      <c r="A99" s="28">
        <v>124211</v>
      </c>
      <c r="B99" s="36" t="s">
        <v>182</v>
      </c>
      <c r="C99" s="37" t="s">
        <v>116</v>
      </c>
      <c r="D99" s="31">
        <v>300000000</v>
      </c>
      <c r="E99" s="31">
        <v>196864405.16999999</v>
      </c>
      <c r="F99" s="31">
        <f t="shared" si="23"/>
        <v>496864405.16999996</v>
      </c>
      <c r="G99" s="31">
        <v>77513428.189999998</v>
      </c>
      <c r="H99" s="31">
        <v>77513428.189999998</v>
      </c>
      <c r="I99" s="32">
        <f t="shared" si="24"/>
        <v>-222486571.81</v>
      </c>
    </row>
    <row r="100" spans="1:9" ht="15" customHeight="1" x14ac:dyDescent="0.25">
      <c r="A100" s="28">
        <v>124212</v>
      </c>
      <c r="B100" s="36" t="s">
        <v>183</v>
      </c>
      <c r="C100" s="37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6" t="s">
        <v>184</v>
      </c>
      <c r="C101" s="37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6" t="s">
        <v>185</v>
      </c>
      <c r="C102" s="37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4" t="s">
        <v>186</v>
      </c>
      <c r="C103" s="35" t="s">
        <v>124</v>
      </c>
      <c r="D103" s="26">
        <f>SUM(D104:D107)</f>
        <v>1568584</v>
      </c>
      <c r="E103" s="26">
        <f t="shared" ref="E103:H103" si="32">SUM(E104:E107)</f>
        <v>22026571.879999999</v>
      </c>
      <c r="F103" s="26">
        <f t="shared" si="23"/>
        <v>23595155.879999999</v>
      </c>
      <c r="G103" s="26">
        <f t="shared" si="32"/>
        <v>20768537.890000001</v>
      </c>
      <c r="H103" s="26">
        <f t="shared" si="32"/>
        <v>20768537.890000001</v>
      </c>
      <c r="I103" s="27">
        <f t="shared" si="24"/>
        <v>19199953.890000001</v>
      </c>
    </row>
    <row r="104" spans="1:9" ht="15" customHeight="1" x14ac:dyDescent="0.25">
      <c r="A104" s="28">
        <v>124221</v>
      </c>
      <c r="B104" s="36" t="s">
        <v>187</v>
      </c>
      <c r="C104" s="37" t="s">
        <v>116</v>
      </c>
      <c r="D104" s="31">
        <v>1568584</v>
      </c>
      <c r="E104" s="31">
        <v>22026571.879999999</v>
      </c>
      <c r="F104" s="31">
        <f t="shared" si="23"/>
        <v>23595155.879999999</v>
      </c>
      <c r="G104" s="31">
        <v>20768537.890000001</v>
      </c>
      <c r="H104" s="31">
        <v>20768537.890000001</v>
      </c>
      <c r="I104" s="32">
        <f t="shared" si="24"/>
        <v>19199953.890000001</v>
      </c>
    </row>
    <row r="105" spans="1:9" ht="15" customHeight="1" x14ac:dyDescent="0.25">
      <c r="A105" s="28">
        <v>124222</v>
      </c>
      <c r="B105" s="36" t="s">
        <v>188</v>
      </c>
      <c r="C105" s="37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6" t="s">
        <v>189</v>
      </c>
      <c r="C106" s="37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6" t="s">
        <v>190</v>
      </c>
      <c r="C107" s="37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4" t="s">
        <v>191</v>
      </c>
      <c r="C108" s="35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6" t="s">
        <v>193</v>
      </c>
      <c r="C110" s="37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40"/>
      <c r="C118" s="30"/>
      <c r="D118" s="41"/>
      <c r="E118" s="41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2"/>
      <c r="C119" s="17" t="s">
        <v>206</v>
      </c>
      <c r="D119" s="43">
        <f>+D10+D77</f>
        <v>13359576442.450001</v>
      </c>
      <c r="E119" s="43">
        <f t="shared" ref="E119:H119" si="35">+E10+E77</f>
        <v>1448007040.1999991</v>
      </c>
      <c r="F119" s="43">
        <f t="shared" si="23"/>
        <v>14807583482.65</v>
      </c>
      <c r="G119" s="43">
        <f t="shared" si="35"/>
        <v>10317909318.16</v>
      </c>
      <c r="H119" s="43">
        <f t="shared" si="35"/>
        <v>10317909318.16</v>
      </c>
      <c r="I119" s="43">
        <f t="shared" si="24"/>
        <v>-3041667124.2900009</v>
      </c>
    </row>
    <row r="120" spans="1:9" ht="15" x14ac:dyDescent="0.25">
      <c r="B120" s="44" t="s">
        <v>207</v>
      </c>
      <c r="C120" s="45"/>
      <c r="D120" s="45"/>
      <c r="E120" s="45"/>
      <c r="F120" s="45"/>
      <c r="G120" s="45"/>
      <c r="H120" s="45"/>
    </row>
    <row r="121" spans="1:9" ht="15" x14ac:dyDescent="0.25">
      <c r="B121" s="46" t="s">
        <v>208</v>
      </c>
      <c r="C121" s="47"/>
      <c r="D121" s="47"/>
      <c r="E121" s="47"/>
      <c r="F121" s="47"/>
      <c r="G121" s="47"/>
      <c r="H121" s="47"/>
    </row>
    <row r="122" spans="1:9" ht="15" x14ac:dyDescent="0.25">
      <c r="B122" s="46"/>
      <c r="C122" s="47"/>
      <c r="D122" s="47"/>
      <c r="E122" s="47"/>
      <c r="F122" s="47"/>
      <c r="G122" s="47"/>
      <c r="H122" s="47"/>
    </row>
    <row r="123" spans="1:9" ht="15" x14ac:dyDescent="0.25">
      <c r="B123" s="46"/>
      <c r="C123" s="47"/>
      <c r="D123" s="47"/>
      <c r="E123" s="47"/>
      <c r="F123" s="47"/>
      <c r="G123" s="47"/>
      <c r="H123" s="47"/>
    </row>
    <row r="124" spans="1:9" ht="15" x14ac:dyDescent="0.25">
      <c r="B124" s="46"/>
      <c r="C124" s="47"/>
      <c r="D124" s="47"/>
      <c r="E124" s="47"/>
      <c r="F124" s="47"/>
      <c r="G124" s="47"/>
      <c r="H124" s="47"/>
    </row>
    <row r="125" spans="1:9" ht="15" x14ac:dyDescent="0.25">
      <c r="D125" s="45">
        <v>-1</v>
      </c>
      <c r="E125" s="45"/>
      <c r="F125" s="45"/>
      <c r="G125" s="45"/>
      <c r="H125" s="45"/>
    </row>
    <row r="126" spans="1:9" ht="15" x14ac:dyDescent="0.25">
      <c r="D126" s="45"/>
      <c r="E126" s="45"/>
      <c r="F126" s="45"/>
      <c r="G126" s="45"/>
      <c r="H126" s="45"/>
    </row>
    <row r="127" spans="1:9" ht="15" x14ac:dyDescent="0.25">
      <c r="D127" s="45"/>
      <c r="E127" s="45"/>
      <c r="F127" s="45"/>
      <c r="G127" s="45"/>
      <c r="H127" s="45"/>
    </row>
    <row r="128" spans="1:9" ht="15" x14ac:dyDescent="0.25">
      <c r="D128" s="45"/>
      <c r="E128" s="45"/>
      <c r="F128" s="45"/>
      <c r="G128" s="45"/>
      <c r="H128" s="45"/>
    </row>
    <row r="129" spans="4:8" ht="15" x14ac:dyDescent="0.25">
      <c r="D129" s="45"/>
      <c r="E129" s="45"/>
      <c r="F129" s="45"/>
      <c r="G129" s="45"/>
      <c r="H129" s="45"/>
    </row>
    <row r="130" spans="4:8" ht="15" x14ac:dyDescent="0.25">
      <c r="D130" s="45"/>
      <c r="E130" s="45"/>
      <c r="F130" s="45"/>
      <c r="G130" s="45"/>
      <c r="H130" s="45"/>
    </row>
    <row r="131" spans="4:8" ht="15" x14ac:dyDescent="0.25">
      <c r="D131" s="45"/>
      <c r="E131" s="45"/>
      <c r="F131" s="45"/>
      <c r="G131" s="45"/>
      <c r="H131" s="45"/>
    </row>
    <row r="132" spans="4:8" ht="15" x14ac:dyDescent="0.25">
      <c r="D132" s="45"/>
      <c r="E132" s="45"/>
      <c r="F132" s="45"/>
      <c r="G132" s="45"/>
      <c r="H132" s="45"/>
    </row>
    <row r="133" spans="4:8" ht="15" x14ac:dyDescent="0.25">
      <c r="D133" s="45"/>
      <c r="E133" s="45"/>
      <c r="F133" s="45"/>
      <c r="G133" s="45"/>
      <c r="H133" s="45"/>
    </row>
    <row r="134" spans="4:8" ht="15" x14ac:dyDescent="0.25">
      <c r="D134" s="45"/>
      <c r="E134" s="45"/>
      <c r="F134" s="45"/>
      <c r="G134" s="45"/>
      <c r="H134" s="45"/>
    </row>
    <row r="135" spans="4:8" ht="15" x14ac:dyDescent="0.25">
      <c r="D135" s="45"/>
      <c r="E135" s="45"/>
      <c r="F135" s="45"/>
      <c r="G135" s="45"/>
      <c r="H135" s="45"/>
    </row>
    <row r="136" spans="4:8" ht="15" x14ac:dyDescent="0.25">
      <c r="D136" s="45"/>
      <c r="E136" s="45"/>
      <c r="F136" s="45"/>
      <c r="G136" s="45"/>
      <c r="H136" s="45"/>
    </row>
    <row r="137" spans="4:8" ht="15" x14ac:dyDescent="0.25">
      <c r="D137" s="45"/>
      <c r="E137" s="45"/>
      <c r="F137" s="45"/>
      <c r="G137" s="45"/>
      <c r="H137" s="45"/>
    </row>
    <row r="138" spans="4:8" ht="15" x14ac:dyDescent="0.25">
      <c r="D138" s="45"/>
      <c r="E138" s="45"/>
      <c r="F138" s="45"/>
      <c r="G138" s="45"/>
      <c r="H138" s="45"/>
    </row>
    <row r="139" spans="4:8" ht="15" x14ac:dyDescent="0.25">
      <c r="D139" s="45"/>
      <c r="E139" s="45"/>
      <c r="F139" s="45"/>
      <c r="G139" s="45"/>
      <c r="H139" s="45"/>
    </row>
    <row r="140" spans="4:8" ht="15" x14ac:dyDescent="0.25">
      <c r="D140" s="45"/>
      <c r="E140" s="45"/>
      <c r="F140" s="45"/>
      <c r="G140" s="45"/>
      <c r="H140" s="45"/>
    </row>
    <row r="141" spans="4:8" ht="15" x14ac:dyDescent="0.25">
      <c r="D141" s="45"/>
      <c r="E141" s="45"/>
      <c r="F141" s="45"/>
      <c r="G141" s="45"/>
      <c r="H141" s="45"/>
    </row>
    <row r="142" spans="4:8" ht="15" x14ac:dyDescent="0.25">
      <c r="D142" s="45"/>
      <c r="E142" s="45"/>
      <c r="F142" s="45"/>
      <c r="G142" s="45"/>
      <c r="H142" s="45"/>
    </row>
    <row r="143" spans="4:8" ht="15" x14ac:dyDescent="0.25">
      <c r="D143" s="45"/>
      <c r="E143" s="45"/>
      <c r="F143" s="45"/>
      <c r="G143" s="45"/>
      <c r="H143" s="45"/>
    </row>
    <row r="144" spans="4:8" ht="15" x14ac:dyDescent="0.25">
      <c r="D144" s="45"/>
      <c r="E144" s="45"/>
      <c r="F144" s="45"/>
      <c r="G144" s="45"/>
      <c r="H144" s="45"/>
    </row>
    <row r="145" spans="4:8" ht="15" x14ac:dyDescent="0.25">
      <c r="D145" s="45"/>
      <c r="E145" s="45"/>
      <c r="F145" s="45"/>
      <c r="G145" s="45"/>
      <c r="H145" s="45"/>
    </row>
    <row r="146" spans="4:8" ht="15" x14ac:dyDescent="0.25">
      <c r="D146" s="45"/>
      <c r="E146" s="45"/>
      <c r="F146" s="45"/>
      <c r="G146" s="45"/>
      <c r="H146" s="45"/>
    </row>
    <row r="147" spans="4:8" ht="15" x14ac:dyDescent="0.25">
      <c r="D147" s="45"/>
      <c r="E147" s="45"/>
      <c r="F147" s="45"/>
      <c r="G147" s="45"/>
      <c r="H147" s="45"/>
    </row>
    <row r="148" spans="4:8" ht="15" x14ac:dyDescent="0.25">
      <c r="D148" s="45"/>
      <c r="E148" s="45"/>
      <c r="F148" s="45"/>
      <c r="G148" s="45"/>
      <c r="H148" s="45"/>
    </row>
    <row r="149" spans="4:8" ht="15" x14ac:dyDescent="0.25">
      <c r="D149" s="45"/>
      <c r="E149" s="45"/>
      <c r="F149" s="45"/>
      <c r="G149" s="45"/>
      <c r="H149" s="45"/>
    </row>
    <row r="150" spans="4:8" ht="15" x14ac:dyDescent="0.25">
      <c r="D150" s="45"/>
      <c r="E150" s="45"/>
      <c r="F150" s="45"/>
      <c r="G150" s="45"/>
      <c r="H150" s="45"/>
    </row>
    <row r="151" spans="4:8" ht="15" x14ac:dyDescent="0.25">
      <c r="D151" s="45"/>
      <c r="E151" s="45"/>
      <c r="F151" s="45"/>
      <c r="G151" s="45"/>
      <c r="H151" s="45"/>
    </row>
    <row r="152" spans="4:8" ht="15" x14ac:dyDescent="0.25">
      <c r="D152" s="45"/>
      <c r="E152" s="45"/>
      <c r="F152" s="45"/>
      <c r="G152" s="45"/>
      <c r="H152" s="45"/>
    </row>
    <row r="153" spans="4:8" ht="15" x14ac:dyDescent="0.25">
      <c r="D153" s="45"/>
      <c r="E153" s="45"/>
      <c r="F153" s="45"/>
      <c r="G153" s="45"/>
      <c r="H153" s="45"/>
    </row>
    <row r="154" spans="4:8" ht="15" x14ac:dyDescent="0.25">
      <c r="D154" s="45"/>
      <c r="E154" s="45"/>
      <c r="F154" s="45"/>
      <c r="G154" s="45"/>
      <c r="H154" s="45"/>
    </row>
    <row r="155" spans="4:8" ht="15" x14ac:dyDescent="0.25">
      <c r="D155" s="45"/>
      <c r="E155" s="45"/>
      <c r="F155" s="45"/>
      <c r="G155" s="45"/>
      <c r="H155" s="45"/>
    </row>
    <row r="156" spans="4:8" ht="15" x14ac:dyDescent="0.25">
      <c r="D156" s="45"/>
      <c r="E156" s="45"/>
      <c r="F156" s="45"/>
      <c r="G156" s="45"/>
      <c r="H156" s="45"/>
    </row>
    <row r="157" spans="4:8" ht="15" x14ac:dyDescent="0.25">
      <c r="D157" s="45"/>
      <c r="E157" s="45"/>
      <c r="F157" s="45"/>
      <c r="G157" s="45"/>
      <c r="H157" s="45"/>
    </row>
    <row r="158" spans="4:8" ht="15" x14ac:dyDescent="0.25">
      <c r="D158" s="45"/>
      <c r="E158" s="45"/>
      <c r="F158" s="45"/>
      <c r="G158" s="45"/>
      <c r="H158" s="45"/>
    </row>
    <row r="159" spans="4:8" ht="15" x14ac:dyDescent="0.25">
      <c r="D159" s="45"/>
      <c r="E159" s="45"/>
      <c r="F159" s="45"/>
      <c r="G159" s="45"/>
      <c r="H159" s="45"/>
    </row>
    <row r="160" spans="4:8" ht="15" x14ac:dyDescent="0.25">
      <c r="D160" s="45"/>
      <c r="E160" s="45"/>
      <c r="F160" s="45"/>
      <c r="G160" s="45"/>
      <c r="H160" s="45"/>
    </row>
    <row r="161" spans="4:8" ht="15" x14ac:dyDescent="0.25">
      <c r="D161" s="45"/>
      <c r="E161" s="45"/>
      <c r="F161" s="45"/>
      <c r="G161" s="45"/>
      <c r="H161" s="45"/>
    </row>
    <row r="162" spans="4:8" ht="15" x14ac:dyDescent="0.25">
      <c r="D162" s="45"/>
      <c r="E162" s="45"/>
      <c r="F162" s="45"/>
      <c r="G162" s="45"/>
      <c r="H162" s="45"/>
    </row>
    <row r="163" spans="4:8" ht="15" x14ac:dyDescent="0.25">
      <c r="D163" s="45"/>
      <c r="E163" s="45"/>
      <c r="F163" s="45"/>
      <c r="G163" s="45"/>
      <c r="H163" s="45"/>
    </row>
    <row r="164" spans="4:8" ht="15" x14ac:dyDescent="0.25">
      <c r="D164" s="45"/>
      <c r="E164" s="45"/>
      <c r="F164" s="45"/>
      <c r="G164" s="45"/>
      <c r="H164" s="45"/>
    </row>
    <row r="165" spans="4:8" ht="15" x14ac:dyDescent="0.25">
      <c r="D165" s="45"/>
      <c r="E165" s="45"/>
      <c r="F165" s="45"/>
      <c r="G165" s="45"/>
      <c r="H165" s="45"/>
    </row>
    <row r="166" spans="4:8" ht="15" x14ac:dyDescent="0.25">
      <c r="D166" s="45"/>
      <c r="E166" s="45"/>
      <c r="F166" s="45"/>
      <c r="G166" s="45"/>
      <c r="H166" s="45"/>
    </row>
    <row r="167" spans="4:8" ht="15" x14ac:dyDescent="0.25">
      <c r="D167" s="45"/>
      <c r="E167" s="45"/>
      <c r="F167" s="45"/>
      <c r="G167" s="45"/>
      <c r="H167" s="45"/>
    </row>
    <row r="168" spans="4:8" ht="15" x14ac:dyDescent="0.25">
      <c r="D168" s="45"/>
      <c r="E168" s="45"/>
      <c r="F168" s="45"/>
      <c r="G168" s="45"/>
      <c r="H168" s="45"/>
    </row>
    <row r="169" spans="4:8" ht="15" x14ac:dyDescent="0.25">
      <c r="D169" s="45"/>
      <c r="E169" s="45"/>
      <c r="F169" s="45"/>
      <c r="G169" s="45"/>
      <c r="H169" s="45"/>
    </row>
    <row r="170" spans="4:8" ht="15" x14ac:dyDescent="0.25">
      <c r="D170" s="45"/>
      <c r="E170" s="45"/>
      <c r="F170" s="45"/>
      <c r="G170" s="45"/>
      <c r="H170" s="45"/>
    </row>
    <row r="171" spans="4:8" ht="15" x14ac:dyDescent="0.25">
      <c r="D171" s="45"/>
      <c r="E171" s="45"/>
      <c r="F171" s="45"/>
      <c r="G171" s="45"/>
      <c r="H171" s="45"/>
    </row>
    <row r="172" spans="4:8" ht="15" x14ac:dyDescent="0.25">
      <c r="D172" s="45"/>
      <c r="E172" s="45"/>
      <c r="F172" s="45"/>
      <c r="G172" s="45"/>
      <c r="H172" s="45"/>
    </row>
    <row r="173" spans="4:8" ht="15" x14ac:dyDescent="0.25">
      <c r="D173" s="45"/>
      <c r="E173" s="45"/>
      <c r="F173" s="45"/>
      <c r="G173" s="45"/>
      <c r="H173" s="45"/>
    </row>
    <row r="174" spans="4:8" ht="15" x14ac:dyDescent="0.25">
      <c r="D174" s="45"/>
      <c r="E174" s="45"/>
      <c r="F174" s="45"/>
      <c r="G174" s="45"/>
      <c r="H174" s="45"/>
    </row>
    <row r="175" spans="4:8" ht="15" x14ac:dyDescent="0.25">
      <c r="D175" s="45"/>
      <c r="E175" s="45"/>
      <c r="F175" s="45"/>
      <c r="G175" s="45"/>
      <c r="H175" s="45"/>
    </row>
    <row r="176" spans="4:8" ht="15" x14ac:dyDescent="0.25">
      <c r="D176" s="45"/>
      <c r="E176" s="45"/>
      <c r="F176" s="45"/>
      <c r="G176" s="45"/>
      <c r="H176" s="45"/>
    </row>
    <row r="177" spans="4:8" ht="15" x14ac:dyDescent="0.25">
      <c r="D177" s="45"/>
      <c r="E177" s="45"/>
      <c r="F177" s="45"/>
      <c r="G177" s="45"/>
      <c r="H177" s="45"/>
    </row>
    <row r="178" spans="4:8" ht="15" x14ac:dyDescent="0.25">
      <c r="D178" s="45"/>
      <c r="E178" s="45"/>
      <c r="F178" s="45"/>
      <c r="G178" s="45"/>
      <c r="H178" s="45"/>
    </row>
    <row r="179" spans="4:8" ht="15" x14ac:dyDescent="0.25">
      <c r="D179" s="45"/>
      <c r="E179" s="45"/>
      <c r="F179" s="45"/>
      <c r="G179" s="45"/>
      <c r="H179" s="45"/>
    </row>
    <row r="180" spans="4:8" ht="15" x14ac:dyDescent="0.25">
      <c r="D180" s="45"/>
      <c r="E180" s="45"/>
      <c r="F180" s="45"/>
      <c r="G180" s="45"/>
      <c r="H180" s="45"/>
    </row>
    <row r="181" spans="4:8" ht="15" x14ac:dyDescent="0.25">
      <c r="D181" s="45"/>
      <c r="E181" s="45"/>
      <c r="F181" s="45"/>
      <c r="G181" s="45"/>
      <c r="H181" s="45"/>
    </row>
    <row r="182" spans="4:8" ht="15" x14ac:dyDescent="0.25">
      <c r="D182" s="45"/>
      <c r="E182" s="45"/>
      <c r="F182" s="45"/>
      <c r="G182" s="45"/>
      <c r="H182" s="45"/>
    </row>
    <row r="183" spans="4:8" ht="15" x14ac:dyDescent="0.25">
      <c r="D183" s="45"/>
      <c r="E183" s="45"/>
      <c r="F183" s="45"/>
      <c r="G183" s="45"/>
      <c r="H183" s="45"/>
    </row>
    <row r="184" spans="4:8" ht="15" x14ac:dyDescent="0.25">
      <c r="D184" s="45"/>
      <c r="E184" s="45"/>
      <c r="F184" s="45"/>
      <c r="G184" s="45"/>
      <c r="H184" s="45"/>
    </row>
    <row r="185" spans="4:8" ht="15" x14ac:dyDescent="0.25">
      <c r="D185" s="45"/>
      <c r="E185" s="45"/>
      <c r="F185" s="45"/>
      <c r="G185" s="45"/>
      <c r="H185" s="45"/>
    </row>
    <row r="186" spans="4:8" ht="15" x14ac:dyDescent="0.25">
      <c r="D186" s="45"/>
      <c r="E186" s="45"/>
      <c r="F186" s="45"/>
      <c r="G186" s="45"/>
      <c r="H186" s="45"/>
    </row>
    <row r="187" spans="4:8" ht="15" x14ac:dyDescent="0.25">
      <c r="D187" s="45"/>
      <c r="E187" s="45"/>
      <c r="F187" s="45"/>
      <c r="G187" s="45"/>
      <c r="H187" s="45"/>
    </row>
    <row r="188" spans="4:8" ht="15" x14ac:dyDescent="0.25">
      <c r="D188" s="45"/>
      <c r="E188" s="45"/>
      <c r="F188" s="45"/>
      <c r="G188" s="45"/>
      <c r="H188" s="45"/>
    </row>
    <row r="189" spans="4:8" ht="15" x14ac:dyDescent="0.25">
      <c r="D189" s="45"/>
      <c r="E189" s="45"/>
      <c r="F189" s="45"/>
      <c r="G189" s="45"/>
      <c r="H189" s="45"/>
    </row>
    <row r="190" spans="4:8" ht="15" x14ac:dyDescent="0.25">
      <c r="D190" s="45"/>
      <c r="E190" s="45"/>
      <c r="F190" s="45"/>
      <c r="G190" s="45"/>
      <c r="H190" s="45"/>
    </row>
    <row r="191" spans="4:8" ht="15" x14ac:dyDescent="0.25">
      <c r="D191" s="45"/>
      <c r="E191" s="45"/>
      <c r="F191" s="45"/>
      <c r="G191" s="45"/>
      <c r="H191" s="45"/>
    </row>
    <row r="192" spans="4:8" ht="15" x14ac:dyDescent="0.25">
      <c r="D192" s="45"/>
      <c r="E192" s="45"/>
      <c r="F192" s="45"/>
      <c r="G192" s="45"/>
      <c r="H192" s="45"/>
    </row>
    <row r="193" spans="4:8" ht="15" x14ac:dyDescent="0.25">
      <c r="D193" s="45"/>
      <c r="E193" s="45"/>
      <c r="F193" s="45"/>
      <c r="G193" s="45"/>
      <c r="H193" s="45"/>
    </row>
    <row r="194" spans="4:8" ht="15" x14ac:dyDescent="0.25">
      <c r="D194" s="45"/>
      <c r="E194" s="45"/>
      <c r="F194" s="45"/>
      <c r="G194" s="45"/>
      <c r="H194" s="45"/>
    </row>
    <row r="195" spans="4:8" ht="15" x14ac:dyDescent="0.25">
      <c r="D195" s="45"/>
      <c r="E195" s="45"/>
      <c r="F195" s="45"/>
      <c r="G195" s="45"/>
      <c r="H195" s="45"/>
    </row>
    <row r="196" spans="4:8" ht="15" x14ac:dyDescent="0.25">
      <c r="D196" s="45"/>
      <c r="E196" s="45"/>
      <c r="F196" s="45"/>
      <c r="G196" s="45"/>
      <c r="H196" s="45"/>
    </row>
    <row r="197" spans="4:8" ht="15" x14ac:dyDescent="0.25">
      <c r="D197" s="45"/>
      <c r="E197" s="45"/>
      <c r="F197" s="45"/>
      <c r="G197" s="45"/>
      <c r="H197" s="45"/>
    </row>
    <row r="198" spans="4:8" ht="15" x14ac:dyDescent="0.25">
      <c r="D198" s="45"/>
      <c r="E198" s="45"/>
      <c r="F198" s="45"/>
      <c r="G198" s="45"/>
      <c r="H198" s="45"/>
    </row>
    <row r="199" spans="4:8" ht="15" x14ac:dyDescent="0.25">
      <c r="D199" s="45"/>
      <c r="E199" s="45"/>
      <c r="F199" s="45"/>
      <c r="G199" s="45"/>
      <c r="H199" s="45"/>
    </row>
    <row r="200" spans="4:8" ht="15" x14ac:dyDescent="0.25">
      <c r="D200" s="45"/>
      <c r="E200" s="45"/>
      <c r="F200" s="45"/>
      <c r="G200" s="45"/>
      <c r="H200" s="45"/>
    </row>
    <row r="201" spans="4:8" ht="15" x14ac:dyDescent="0.25">
      <c r="D201" s="45"/>
      <c r="E201" s="45"/>
      <c r="F201" s="45"/>
      <c r="G201" s="45"/>
      <c r="H201" s="45"/>
    </row>
    <row r="202" spans="4:8" ht="15" x14ac:dyDescent="0.25">
      <c r="D202" s="45"/>
      <c r="E202" s="45"/>
      <c r="F202" s="45"/>
      <c r="G202" s="45"/>
      <c r="H202" s="45"/>
    </row>
    <row r="203" spans="4:8" ht="15" x14ac:dyDescent="0.25">
      <c r="D203" s="45"/>
      <c r="E203" s="45"/>
      <c r="F203" s="45"/>
      <c r="G203" s="45"/>
      <c r="H203" s="45"/>
    </row>
    <row r="204" spans="4:8" ht="15" x14ac:dyDescent="0.25">
      <c r="D204" s="45"/>
      <c r="E204" s="45"/>
      <c r="F204" s="45"/>
      <c r="G204" s="45"/>
      <c r="H204" s="45"/>
    </row>
    <row r="205" spans="4:8" ht="15" x14ac:dyDescent="0.25">
      <c r="D205" s="45"/>
      <c r="E205" s="45"/>
      <c r="F205" s="45"/>
      <c r="G205" s="45"/>
      <c r="H205" s="45"/>
    </row>
    <row r="206" spans="4:8" ht="15" x14ac:dyDescent="0.25">
      <c r="D206" s="45"/>
      <c r="E206" s="45"/>
      <c r="F206" s="45"/>
      <c r="G206" s="45"/>
      <c r="H206" s="45"/>
    </row>
    <row r="207" spans="4:8" ht="15" x14ac:dyDescent="0.25">
      <c r="D207" s="45"/>
      <c r="E207" s="45"/>
      <c r="F207" s="45"/>
      <c r="G207" s="45"/>
      <c r="H207" s="45"/>
    </row>
    <row r="208" spans="4:8" ht="15" x14ac:dyDescent="0.25">
      <c r="D208" s="45"/>
      <c r="E208" s="45"/>
      <c r="F208" s="45"/>
      <c r="G208" s="45"/>
      <c r="H208" s="45"/>
    </row>
    <row r="209" spans="4:8" ht="15" x14ac:dyDescent="0.25">
      <c r="D209" s="45"/>
      <c r="E209" s="45"/>
      <c r="F209" s="45"/>
      <c r="G209" s="45"/>
      <c r="H209" s="45"/>
    </row>
    <row r="210" spans="4:8" ht="15" x14ac:dyDescent="0.25">
      <c r="D210" s="45"/>
      <c r="E210" s="45"/>
      <c r="F210" s="45"/>
      <c r="G210" s="45"/>
      <c r="H210" s="45"/>
    </row>
    <row r="211" spans="4:8" ht="15" x14ac:dyDescent="0.25">
      <c r="D211" s="45"/>
      <c r="E211" s="45"/>
      <c r="F211" s="45"/>
      <c r="G211" s="45"/>
      <c r="H211" s="45"/>
    </row>
    <row r="212" spans="4:8" ht="15" x14ac:dyDescent="0.25">
      <c r="D212" s="45"/>
      <c r="E212" s="45"/>
      <c r="F212" s="45"/>
      <c r="G212" s="45"/>
      <c r="H212" s="45"/>
    </row>
    <row r="213" spans="4:8" ht="15" x14ac:dyDescent="0.25">
      <c r="D213" s="45"/>
      <c r="E213" s="45"/>
      <c r="F213" s="45"/>
      <c r="G213" s="45"/>
      <c r="H213" s="45"/>
    </row>
    <row r="214" spans="4:8" ht="15" x14ac:dyDescent="0.25">
      <c r="D214" s="45"/>
      <c r="E214" s="45"/>
      <c r="F214" s="45"/>
      <c r="G214" s="45"/>
      <c r="H214" s="45"/>
    </row>
    <row r="215" spans="4:8" ht="15" x14ac:dyDescent="0.25">
      <c r="D215" s="45"/>
      <c r="E215" s="45"/>
      <c r="F215" s="45"/>
      <c r="G215" s="45"/>
      <c r="H215" s="45"/>
    </row>
    <row r="216" spans="4:8" ht="15" x14ac:dyDescent="0.25">
      <c r="D216" s="45"/>
      <c r="E216" s="45"/>
      <c r="F216" s="45"/>
      <c r="G216" s="45"/>
      <c r="H216" s="45"/>
    </row>
    <row r="217" spans="4:8" ht="15" x14ac:dyDescent="0.25">
      <c r="D217" s="45"/>
      <c r="E217" s="45"/>
      <c r="F217" s="45"/>
      <c r="G217" s="45"/>
      <c r="H217" s="45"/>
    </row>
    <row r="218" spans="4:8" ht="15" x14ac:dyDescent="0.25">
      <c r="D218" s="45"/>
      <c r="E218" s="45"/>
      <c r="F218" s="45"/>
      <c r="G218" s="45"/>
      <c r="H218" s="45"/>
    </row>
    <row r="219" spans="4:8" ht="15" x14ac:dyDescent="0.25">
      <c r="D219" s="45"/>
      <c r="E219" s="45"/>
      <c r="F219" s="45"/>
      <c r="G219" s="45"/>
      <c r="H219" s="45"/>
    </row>
    <row r="220" spans="4:8" ht="15" x14ac:dyDescent="0.25">
      <c r="D220" s="45"/>
      <c r="E220" s="45"/>
      <c r="F220" s="45"/>
      <c r="G220" s="45"/>
      <c r="H220" s="45"/>
    </row>
    <row r="221" spans="4:8" ht="15" x14ac:dyDescent="0.25">
      <c r="D221" s="45"/>
      <c r="E221" s="45"/>
      <c r="F221" s="45"/>
      <c r="G221" s="45"/>
      <c r="H221" s="45"/>
    </row>
    <row r="222" spans="4:8" ht="15" x14ac:dyDescent="0.25">
      <c r="D222" s="45"/>
      <c r="E222" s="45"/>
      <c r="F222" s="45"/>
      <c r="G222" s="45"/>
      <c r="H222" s="45"/>
    </row>
    <row r="223" spans="4:8" ht="15" x14ac:dyDescent="0.25">
      <c r="D223" s="45"/>
      <c r="E223" s="45"/>
      <c r="F223" s="45"/>
      <c r="G223" s="45"/>
      <c r="H223" s="45"/>
    </row>
    <row r="224" spans="4:8" ht="15" x14ac:dyDescent="0.25">
      <c r="D224" s="45"/>
      <c r="E224" s="45"/>
      <c r="F224" s="45"/>
      <c r="G224" s="45"/>
      <c r="H224" s="45"/>
    </row>
    <row r="225" spans="4:8" ht="15" x14ac:dyDescent="0.25">
      <c r="D225" s="45"/>
      <c r="E225" s="45"/>
      <c r="F225" s="45"/>
      <c r="G225" s="45"/>
      <c r="H225" s="45"/>
    </row>
    <row r="226" spans="4:8" ht="15" x14ac:dyDescent="0.25">
      <c r="D226" s="45"/>
      <c r="E226" s="45"/>
      <c r="F226" s="45"/>
      <c r="G226" s="45"/>
      <c r="H226" s="45"/>
    </row>
    <row r="227" spans="4:8" ht="15" x14ac:dyDescent="0.25">
      <c r="D227" s="45"/>
      <c r="E227" s="45"/>
      <c r="F227" s="45"/>
      <c r="G227" s="45"/>
      <c r="H227" s="45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4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2022-01-31T23:53:20Z</cp:lastPrinted>
  <dcterms:created xsi:type="dcterms:W3CDTF">2022-01-31T23:50:03Z</dcterms:created>
  <dcterms:modified xsi:type="dcterms:W3CDTF">2022-01-31T23:55:34Z</dcterms:modified>
</cp:coreProperties>
</file>