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976"/>
  </bookViews>
  <sheets>
    <sheet name="RUBROCONCEPTO" sheetId="1" r:id="rId1"/>
  </sheets>
  <definedNames>
    <definedName name="_xlnm.Print_Area" localSheetId="0">RUBROCONCEPTO!$A$1:$I$63</definedName>
    <definedName name="_xlnm.Print_Titles" localSheetId="0">RUBROCONCEPTO!$7:$9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F48" i="1" s="1"/>
  <c r="H48" i="1"/>
  <c r="I48" i="1" s="1"/>
  <c r="G48" i="1"/>
  <c r="E48" i="1"/>
  <c r="D48" i="1"/>
  <c r="I47" i="1"/>
  <c r="F47" i="1"/>
  <c r="I46" i="1"/>
  <c r="F46" i="1"/>
  <c r="I45" i="1"/>
  <c r="F45" i="1"/>
  <c r="H44" i="1"/>
  <c r="I44" i="1" s="1"/>
  <c r="G44" i="1"/>
  <c r="E44" i="1"/>
  <c r="D44" i="1"/>
  <c r="I43" i="1"/>
  <c r="F43" i="1"/>
  <c r="I42" i="1"/>
  <c r="F42" i="1"/>
  <c r="I41" i="1"/>
  <c r="F41" i="1"/>
  <c r="H40" i="1"/>
  <c r="G40" i="1"/>
  <c r="F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E29" i="1"/>
  <c r="D29" i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I10" i="1" s="1"/>
  <c r="G10" i="1"/>
  <c r="E10" i="1"/>
  <c r="E60" i="1" s="1"/>
  <c r="D10" i="1"/>
  <c r="I52" i="1" l="1"/>
  <c r="F36" i="1"/>
  <c r="I40" i="1"/>
  <c r="F52" i="1"/>
  <c r="F29" i="1"/>
  <c r="D60" i="1"/>
  <c r="F10" i="1"/>
  <c r="F60" i="1" s="1"/>
  <c r="F44" i="1"/>
  <c r="G60" i="1"/>
  <c r="I36" i="1"/>
  <c r="I60" i="1" s="1"/>
  <c r="H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<sst xmlns="http://schemas.openxmlformats.org/spreadsheetml/2006/main" count="70" uniqueCount="68">
  <si>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</si>
  <si>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</si>
  <si>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2020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</si>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</sst>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3"/>
  <sheetViews>
    <sheetView showGridLines="0" tabSelected="1" zoomScale="85" zoomScaleNormal="85" workbookViewId="0">
      <selection activeCell="F58" sqref="F58"/>
    </sheetView>
  </sheetViews>
  <sheetFormatPr baseColWidth="10" defaultColWidth="11.44140625" defaultRowHeight="13.2" x14ac:dyDescent="0.25"/>
  <cols>
    <col min="1" max="1" width="2.5546875" style="1" customWidth="1"/>
    <col min="2" max="2" width="2" style="28" customWidth="1"/>
    <col min="3" max="3" width="48" style="31" customWidth="1"/>
    <col min="4" max="5" width="16.5546875" style="31" bestFit="1" customWidth="1"/>
    <col min="6" max="8" width="17.5546875" style="31" bestFit="1" customWidth="1"/>
    <col min="9" max="9" width="16.6640625" style="31" bestFit="1" customWidth="1"/>
    <col min="10" max="10" width="4" style="1" customWidth="1"/>
    <col min="11" max="16384" width="11.44140625" style="31"/>
  </cols>
  <sheetData>
    <row r="1" spans="2:9" ht="1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5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 x14ac:dyDescent="0.25">
      <c r="B4" s="2"/>
    </row>
    <row r="5" spans="2:9" s="1" customFormat="1" x14ac:dyDescent="0.25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 x14ac:dyDescent="0.25">
      <c r="B6" s="2"/>
    </row>
    <row r="7" spans="2:9" x14ac:dyDescent="0.25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6.4" x14ac:dyDescent="0.25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 x14ac:dyDescent="0.25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3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3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3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3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3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3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3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3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3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3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3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3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3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3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3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3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3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3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3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3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5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5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5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5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5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5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3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5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5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5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3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5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5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5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3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5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5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5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3">
      <c r="B48" s="16" t="s">
        <v>55</v>
      </c>
      <c r="C48" s="17"/>
      <c r="D48" s="19">
        <f>SUM(D49:D51)</f>
        <v>3726146703</v>
      </c>
      <c r="E48" s="19">
        <f t="shared" ref="E48:H48" si="9">SUM(E49:E51)</f>
        <v>4516329508.1999998</v>
      </c>
      <c r="F48" s="19">
        <f t="shared" si="9"/>
        <v>8242476211.1999998</v>
      </c>
      <c r="G48" s="19">
        <f t="shared" si="9"/>
        <v>8189556430.4699993</v>
      </c>
      <c r="H48" s="19">
        <f t="shared" si="9"/>
        <v>8129088321.1700001</v>
      </c>
      <c r="I48" s="18">
        <f t="shared" si="1"/>
        <v>4402941618.1700001</v>
      </c>
    </row>
    <row r="49" spans="1:10" s="1" customFormat="1" ht="13.5" customHeight="1" x14ac:dyDescent="0.25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5">
      <c r="B50" s="20"/>
      <c r="C50" s="13" t="s">
        <v>57</v>
      </c>
      <c r="D50" s="21">
        <v>3466944515</v>
      </c>
      <c r="E50" s="22">
        <v>85581116.329999998</v>
      </c>
      <c r="F50" s="15">
        <f t="shared" si="2"/>
        <v>3552525631.3299999</v>
      </c>
      <c r="G50" s="22">
        <v>3515160777.8200002</v>
      </c>
      <c r="H50" s="22">
        <v>3515160777.8200002</v>
      </c>
      <c r="I50" s="14">
        <f t="shared" si="1"/>
        <v>48216262.820000172</v>
      </c>
    </row>
    <row r="51" spans="1:10" s="1" customFormat="1" ht="13.5" customHeight="1" x14ac:dyDescent="0.25">
      <c r="B51" s="20"/>
      <c r="C51" s="13" t="s">
        <v>58</v>
      </c>
      <c r="D51" s="21">
        <v>259202188</v>
      </c>
      <c r="E51" s="22">
        <v>4430748391.8699999</v>
      </c>
      <c r="F51" s="15">
        <f t="shared" si="2"/>
        <v>4689950579.8699999</v>
      </c>
      <c r="G51" s="22">
        <v>4674395652.6499996</v>
      </c>
      <c r="H51" s="22">
        <v>4613927543.3500004</v>
      </c>
      <c r="I51" s="14">
        <f t="shared" si="1"/>
        <v>4354725355.3500004</v>
      </c>
    </row>
    <row r="52" spans="1:10" s="1" customFormat="1" ht="13.5" customHeight="1" x14ac:dyDescent="0.3">
      <c r="B52" s="16" t="s">
        <v>59</v>
      </c>
      <c r="C52" s="17"/>
      <c r="D52" s="19">
        <f>SUM(D53:D59)</f>
        <v>5242073125.4499998</v>
      </c>
      <c r="E52" s="19">
        <f t="shared" ref="E52:H52" si="10">SUM(E53:E59)</f>
        <v>355872432.83999997</v>
      </c>
      <c r="F52" s="19">
        <f t="shared" si="10"/>
        <v>5597945558.29</v>
      </c>
      <c r="G52" s="19">
        <f t="shared" si="10"/>
        <v>5501688867.5100002</v>
      </c>
      <c r="H52" s="19">
        <f t="shared" si="10"/>
        <v>5484759815.9700003</v>
      </c>
      <c r="I52" s="18">
        <f t="shared" si="1"/>
        <v>242686690.52000046</v>
      </c>
    </row>
    <row r="53" spans="1:10" s="1" customFormat="1" ht="13.5" customHeight="1" x14ac:dyDescent="0.25">
      <c r="B53" s="20"/>
      <c r="C53" s="13" t="s">
        <v>60</v>
      </c>
      <c r="D53" s="21">
        <v>5242073125.4499998</v>
      </c>
      <c r="E53" s="22">
        <v>355872432.83999997</v>
      </c>
      <c r="F53" s="15">
        <f t="shared" si="2"/>
        <v>5597945558.29</v>
      </c>
      <c r="G53" s="22">
        <v>5501688867.5100002</v>
      </c>
      <c r="H53" s="22">
        <v>5484759815.9700003</v>
      </c>
      <c r="I53" s="14">
        <f t="shared" si="1"/>
        <v>242686690.52000046</v>
      </c>
    </row>
    <row r="54" spans="1:10" s="1" customFormat="1" ht="13.5" customHeight="1" x14ac:dyDescent="0.25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5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5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5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5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5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5">
      <c r="A60" s="2"/>
      <c r="B60" s="25"/>
      <c r="C60" s="26" t="s">
        <v>66</v>
      </c>
      <c r="D60" s="27">
        <f>+D10+D20+D26+D29+D36+D40+D44+D48+D52</f>
        <v>8968219828.4500008</v>
      </c>
      <c r="E60" s="27">
        <f t="shared" ref="E60:I60" si="11">+E10+E20+E26+E29+E36+E40+E44+E48+E52</f>
        <v>4872201941.04</v>
      </c>
      <c r="F60" s="27">
        <f t="shared" si="11"/>
        <v>13840421769.49</v>
      </c>
      <c r="G60" s="27">
        <f t="shared" si="11"/>
        <v>13691245297.98</v>
      </c>
      <c r="H60" s="27">
        <f t="shared" si="11"/>
        <v>13613848137.139999</v>
      </c>
      <c r="I60" s="27">
        <f t="shared" si="11"/>
        <v>4645628308.6900005</v>
      </c>
      <c r="J60" s="2"/>
    </row>
    <row r="61" spans="1:10" s="1" customFormat="1" x14ac:dyDescent="0.25">
      <c r="B61" s="2"/>
      <c r="D61" s="29"/>
      <c r="E61" s="29"/>
      <c r="F61" s="29"/>
      <c r="G61" s="29"/>
      <c r="H61" s="29"/>
      <c r="I61" s="29"/>
    </row>
    <row r="62" spans="1:10" x14ac:dyDescent="0.25">
      <c r="C62" s="30" t="s">
        <v>67</v>
      </c>
      <c r="D62" s="29"/>
      <c r="E62" s="29"/>
      <c r="F62" s="29"/>
      <c r="G62" s="29"/>
      <c r="H62" s="29"/>
      <c r="I62" s="29"/>
    </row>
    <row r="63" spans="1:10" x14ac:dyDescent="0.25">
      <c r="C63" s="30"/>
      <c r="D63" s="29"/>
      <c r="E63" s="29"/>
      <c r="F63" s="29"/>
      <c r="G63" s="29"/>
      <c r="H63" s="29"/>
      <c r="I63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9055118110236221" right="0.70866141732283472" top="0.19685039370078741" bottom="0.47244094488188981" header="0.31496062992125984" footer="0.31496062992125984"/>
  <pageSetup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2021-01-31T01:06:01Z</cp:lastPrinted>
  <dcterms:created xsi:type="dcterms:W3CDTF">2021-01-31T01:04:06Z</dcterms:created>
  <dcterms:modified xsi:type="dcterms:W3CDTF">2021-01-31T03:09:11Z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