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RUBROCONCEPTO" sheetId="1" r:id="rId1"/>
  </sheets>
  <calcPr calcId="125725"/>
</workbook>
</file>

<file path=xl/calcChain.xml><?xml version="1.0" encoding="utf-8"?>
<calcChain xmlns="http://schemas.openxmlformats.org/spreadsheetml/2006/main">
  <c r="I58" i="1"/>
  <c r="F58"/>
  <c r="I57"/>
  <c r="F57"/>
  <c r="I56"/>
  <c r="F56"/>
  <c r="I55"/>
  <c r="F55"/>
  <c r="I54"/>
  <c r="F54"/>
  <c r="I53"/>
  <c r="F53"/>
  <c r="F52" s="1"/>
  <c r="H52"/>
  <c r="G52"/>
  <c r="E52"/>
  <c r="D52"/>
  <c r="I51"/>
  <c r="F51"/>
  <c r="I50"/>
  <c r="F50"/>
  <c r="I49"/>
  <c r="F49"/>
  <c r="I48"/>
  <c r="H48"/>
  <c r="G48"/>
  <c r="F48"/>
  <c r="E48"/>
  <c r="D48"/>
  <c r="I47"/>
  <c r="F47"/>
  <c r="I46"/>
  <c r="F46"/>
  <c r="I45"/>
  <c r="F45"/>
  <c r="I44"/>
  <c r="H44"/>
  <c r="G44"/>
  <c r="F44"/>
  <c r="E44"/>
  <c r="D44"/>
  <c r="I43"/>
  <c r="F43"/>
  <c r="I42"/>
  <c r="F42"/>
  <c r="I41"/>
  <c r="F41"/>
  <c r="I40"/>
  <c r="H40"/>
  <c r="G40"/>
  <c r="F40"/>
  <c r="E40"/>
  <c r="D40"/>
  <c r="I39"/>
  <c r="F39"/>
  <c r="I38"/>
  <c r="F38"/>
  <c r="I37"/>
  <c r="F37"/>
  <c r="I36"/>
  <c r="H36"/>
  <c r="G36"/>
  <c r="F36"/>
  <c r="E36"/>
  <c r="D36"/>
  <c r="I35"/>
  <c r="F35"/>
  <c r="I34"/>
  <c r="F34"/>
  <c r="I33"/>
  <c r="F33"/>
  <c r="I32"/>
  <c r="F32"/>
  <c r="I31"/>
  <c r="F31"/>
  <c r="I30"/>
  <c r="F30"/>
  <c r="I29"/>
  <c r="H29"/>
  <c r="G29"/>
  <c r="F29"/>
  <c r="E29"/>
  <c r="D29"/>
  <c r="I28"/>
  <c r="F28"/>
  <c r="I27"/>
  <c r="F27"/>
  <c r="I26"/>
  <c r="H26"/>
  <c r="G26"/>
  <c r="F26"/>
  <c r="E26"/>
  <c r="D26"/>
  <c r="I25"/>
  <c r="F25"/>
  <c r="I24"/>
  <c r="F24"/>
  <c r="I23"/>
  <c r="F23"/>
  <c r="I22"/>
  <c r="F22"/>
  <c r="I21"/>
  <c r="F21"/>
  <c r="I20"/>
  <c r="H20"/>
  <c r="G20"/>
  <c r="F20"/>
  <c r="E20"/>
  <c r="D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H10"/>
  <c r="H60" s="1"/>
  <c r="G10"/>
  <c r="G60" s="1"/>
  <c r="F10"/>
  <c r="E10"/>
  <c r="D10"/>
  <c r="D60" s="1"/>
  <c r="I52" l="1"/>
  <c r="E60"/>
  <c r="F60"/>
  <c r="I60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<sst xmlns="http://schemas.openxmlformats.org/spreadsheetml/2006/main" count="70" uniqueCount="68">
  <si>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</si>
  <si>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</si>
  <si>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Diciembre de 2019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</si>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</sst>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9" fillId="14" borderId="13" applyNumberFormat="0" applyProtection="0">
      <alignment horizontal="left" vertical="center" indent="1"/>
    </xf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</cellStyleXfs>
  <cellXfs count="41">
    <xf numFmtId="0" fontId="0" fillId="0" borderId="0" xfId="0"/>
    <xf numFmtId="0" fontId="4" fillId="12" borderId="0" xfId="0" applyFont="1" applyFill="1"/>
    <xf numFmtId="0" fontId="5" fillId="12" borderId="0" xfId="0" applyFont="1" applyFill="1"/>
    <xf numFmtId="0" fontId="3" fillId="12" borderId="0" xfId="0" applyFont="1" applyFill="1" applyBorder="1" applyAlignment="1">
      <alignment horizontal="right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wrapText="1"/>
    </xf>
    <xf numFmtId="37" fontId="3" fillId="11" borderId="9" xfId="2" applyNumberFormat="1" applyFont="1" applyFill="1" applyBorder="1" applyAlignment="1">
      <alignment horizontal="center" vertical="center"/>
    </xf>
    <xf numFmtId="37" fontId="3" fillId="11" borderId="4" xfId="2" applyNumberFormat="1" applyFont="1" applyFill="1" applyBorder="1" applyAlignment="1">
      <alignment horizontal="center" vertical="center"/>
    </xf>
    <xf numFmtId="0" fontId="6" fillId="13" borderId="3" xfId="0" applyFont="1" applyFill="1" applyBorder="1"/>
    <xf numFmtId="0" fontId="7" fillId="13" borderId="4" xfId="0" applyFont="1" applyFill="1" applyBorder="1" applyAlignment="1">
      <alignment horizontal="justify"/>
    </xf>
    <xf numFmtId="43" fontId="8" fillId="13" borderId="4" xfId="1" applyFont="1" applyFill="1" applyBorder="1" applyAlignment="1">
      <alignment horizontal="center"/>
    </xf>
    <xf numFmtId="43" fontId="9" fillId="13" borderId="4" xfId="1" applyFont="1" applyFill="1" applyBorder="1" applyAlignment="1">
      <alignment horizontal="center"/>
    </xf>
    <xf numFmtId="0" fontId="6" fillId="0" borderId="6" xfId="0" applyFont="1" applyBorder="1"/>
    <xf numFmtId="0" fontId="10" fillId="0" borderId="7" xfId="0" applyFont="1" applyBorder="1" applyAlignment="1">
      <alignment horizontal="justify" vertical="top" wrapText="1"/>
    </xf>
    <xf numFmtId="43" fontId="9" fillId="12" borderId="7" xfId="1" applyFont="1" applyFill="1" applyBorder="1" applyAlignment="1">
      <alignment horizontal="center"/>
    </xf>
    <xf numFmtId="43" fontId="9" fillId="12" borderId="10" xfId="1" applyFont="1" applyFill="1" applyBorder="1" applyAlignment="1">
      <alignment horizontal="center"/>
    </xf>
    <xf numFmtId="0" fontId="6" fillId="13" borderId="6" xfId="0" applyFont="1" applyFill="1" applyBorder="1"/>
    <xf numFmtId="0" fontId="11" fillId="13" borderId="7" xfId="0" applyFont="1" applyFill="1" applyBorder="1"/>
    <xf numFmtId="43" fontId="8" fillId="13" borderId="7" xfId="1" applyFont="1" applyFill="1" applyBorder="1" applyAlignment="1">
      <alignment horizontal="center"/>
    </xf>
    <xf numFmtId="43" fontId="12" fillId="13" borderId="7" xfId="1" applyFont="1" applyFill="1" applyBorder="1" applyAlignment="1">
      <alignment vertical="center" wrapText="1"/>
    </xf>
    <xf numFmtId="0" fontId="13" fillId="0" borderId="6" xfId="0" applyFont="1" applyBorder="1" applyAlignment="1">
      <alignment horizontal="justify"/>
    </xf>
    <xf numFmtId="43" fontId="14" fillId="12" borderId="7" xfId="1" applyFont="1" applyFill="1" applyBorder="1" applyAlignment="1">
      <alignment vertical="center" wrapText="1"/>
    </xf>
    <xf numFmtId="43" fontId="14" fillId="12" borderId="10" xfId="1" applyFont="1" applyFill="1" applyBorder="1" applyAlignment="1">
      <alignment vertical="center" wrapText="1"/>
    </xf>
    <xf numFmtId="0" fontId="15" fillId="0" borderId="11" xfId="0" applyFont="1" applyBorder="1" applyAlignment="1">
      <alignment horizontal="justify"/>
    </xf>
    <xf numFmtId="0" fontId="16" fillId="0" borderId="12" xfId="0" applyFont="1" applyBorder="1" applyAlignment="1">
      <alignment horizontal="justify" vertical="top" wrapText="1"/>
    </xf>
    <xf numFmtId="0" fontId="5" fillId="12" borderId="11" xfId="0" applyFont="1" applyFill="1" applyBorder="1" applyAlignment="1">
      <alignment horizontal="justify" vertical="center" wrapText="1"/>
    </xf>
    <xf numFmtId="0" fontId="5" fillId="12" borderId="2" xfId="0" applyFont="1" applyFill="1" applyBorder="1" applyAlignment="1">
      <alignment horizontal="justify" vertical="center" wrapText="1"/>
    </xf>
    <xf numFmtId="43" fontId="12" fillId="12" borderId="5" xfId="1" applyFont="1" applyFill="1" applyBorder="1" applyAlignment="1">
      <alignment vertical="center" wrapText="1"/>
    </xf>
    <xf numFmtId="0" fontId="5" fillId="0" borderId="0" xfId="0" applyFont="1"/>
    <xf numFmtId="43" fontId="14" fillId="12" borderId="0" xfId="1" applyFont="1" applyFill="1" applyBorder="1" applyAlignment="1">
      <alignment vertical="center" wrapText="1"/>
    </xf>
    <xf numFmtId="0" fontId="17" fillId="12" borderId="0" xfId="0" applyFont="1" applyFill="1"/>
    <xf numFmtId="0" fontId="4" fillId="0" borderId="0" xfId="0" applyFont="1"/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 wrapText="1"/>
    </xf>
    <xf numFmtId="37" fontId="3" fillId="11" borderId="8" xfId="2" applyNumberFormat="1" applyFont="1" applyFill="1" applyBorder="1" applyAlignment="1">
      <alignment horizontal="center" vertical="center" wrapText="1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63"/>
  <sheetViews>
    <sheetView showGridLines="0" tabSelected="1" zoomScale="85" zoomScaleNormal="85" workbookViewId="0">
      <selection activeCell="I63" sqref="A1:I63"/>
    </sheetView>
  </sheetViews>
  <sheetFormatPr baseColWidth="10" defaultRowHeight="12.75"/>
  <cols>
    <col min="1" max="1" width="2.5703125" style="1" customWidth="1"/>
    <col min="2" max="2" width="2" style="28" customWidth="1"/>
    <col min="3" max="3" width="48" style="31" customWidth="1"/>
    <col min="4" max="4" width="16.140625" style="31" customWidth="1"/>
    <col min="5" max="5" width="16.5703125" style="31" bestFit="1" customWidth="1"/>
    <col min="6" max="8" width="17.5703125" style="31" bestFit="1" customWidth="1"/>
    <col min="9" max="9" width="16.7109375" style="31" bestFit="1" customWidth="1"/>
    <col min="10" max="10" width="4" style="1" customWidth="1"/>
    <col min="11" max="16384" width="11.42578125" style="31"/>
  </cols>
  <sheetData>
    <row r="1" spans="2:9" ht="16.5" customHeight="1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9" ht="16.5" customHeight="1">
      <c r="B3" s="32" t="s">
        <v>2</v>
      </c>
      <c r="C3" s="32"/>
      <c r="D3" s="32"/>
      <c r="E3" s="32"/>
      <c r="F3" s="32"/>
      <c r="G3" s="32"/>
      <c r="H3" s="32"/>
      <c r="I3" s="32"/>
    </row>
    <row r="4" spans="2:9" s="1" customFormat="1">
      <c r="B4" s="2"/>
    </row>
    <row r="5" spans="2:9" s="1" customFormat="1">
      <c r="B5" s="2"/>
      <c r="C5" s="3" t="s">
        <v>3</v>
      </c>
      <c r="D5" s="33" t="s">
        <v>4</v>
      </c>
      <c r="E5" s="33"/>
      <c r="F5" s="33"/>
      <c r="G5" s="33"/>
      <c r="H5" s="33"/>
      <c r="I5" s="33"/>
    </row>
    <row r="6" spans="2:9" s="1" customFormat="1">
      <c r="B6" s="2"/>
    </row>
    <row r="7" spans="2:9">
      <c r="B7" s="34" t="s">
        <v>5</v>
      </c>
      <c r="C7" s="35"/>
      <c r="D7" s="38" t="s">
        <v>6</v>
      </c>
      <c r="E7" s="38"/>
      <c r="F7" s="38"/>
      <c r="G7" s="38"/>
      <c r="H7" s="38"/>
      <c r="I7" s="39" t="s">
        <v>7</v>
      </c>
    </row>
    <row r="8" spans="2:9" ht="25.5">
      <c r="B8" s="36"/>
      <c r="C8" s="37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0"/>
    </row>
    <row r="9" spans="2:9">
      <c r="B9" s="36"/>
      <c r="C9" s="37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5" customHeight="1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5" customHeight="1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5" customHeight="1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5" customHeight="1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>
      <c r="B32" s="20"/>
      <c r="C32" s="13" t="s">
        <v>40</v>
      </c>
      <c r="D32" s="21">
        <v>0</v>
      </c>
      <c r="E32" s="22">
        <v>0</v>
      </c>
      <c r="F32" s="15">
        <f t="shared" si="2"/>
        <v>0</v>
      </c>
      <c r="G32" s="22">
        <v>0</v>
      </c>
      <c r="H32" s="22">
        <v>0</v>
      </c>
      <c r="I32" s="14">
        <f t="shared" si="1"/>
        <v>0</v>
      </c>
    </row>
    <row r="33" spans="2:9" ht="13.5" customHeight="1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>
      <c r="B36" s="16" t="s">
        <v>43</v>
      </c>
      <c r="C36" s="17"/>
      <c r="D36" s="19">
        <f>SUM(D37:D39)</f>
        <v>0</v>
      </c>
      <c r="E36" s="19">
        <f t="shared" ref="E36:H36" si="6">SUM(E37:E39)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8">
        <f t="shared" si="1"/>
        <v>0</v>
      </c>
    </row>
    <row r="37" spans="2:9" s="1" customFormat="1" ht="13.5" customHeight="1">
      <c r="B37" s="20"/>
      <c r="C37" s="13" t="s">
        <v>44</v>
      </c>
      <c r="D37" s="21">
        <v>0</v>
      </c>
      <c r="E37" s="22">
        <v>0</v>
      </c>
      <c r="F37" s="15">
        <f t="shared" si="2"/>
        <v>0</v>
      </c>
      <c r="G37" s="22">
        <v>0</v>
      </c>
      <c r="H37" s="22">
        <v>0</v>
      </c>
      <c r="I37" s="14">
        <f t="shared" si="1"/>
        <v>0</v>
      </c>
    </row>
    <row r="38" spans="2:9" s="1" customFormat="1" ht="13.5" customHeight="1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>
      <c r="B40" s="16" t="s">
        <v>47</v>
      </c>
      <c r="C40" s="17"/>
      <c r="D40" s="19">
        <f>SUM(D41:D43)</f>
        <v>0</v>
      </c>
      <c r="E40" s="19">
        <f t="shared" ref="E40:H40" si="7">SUM(E41:E43)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8">
        <f t="shared" si="1"/>
        <v>0</v>
      </c>
    </row>
    <row r="41" spans="2:9" s="1" customFormat="1" ht="13.5" customHeight="1">
      <c r="B41" s="20"/>
      <c r="C41" s="13" t="s">
        <v>48</v>
      </c>
      <c r="D41" s="21">
        <v>0</v>
      </c>
      <c r="E41" s="22">
        <v>0</v>
      </c>
      <c r="F41" s="15">
        <f t="shared" si="2"/>
        <v>0</v>
      </c>
      <c r="G41" s="22">
        <v>0</v>
      </c>
      <c r="H41" s="22">
        <v>0</v>
      </c>
      <c r="I41" s="14">
        <f t="shared" si="1"/>
        <v>0</v>
      </c>
    </row>
    <row r="42" spans="2:9" s="1" customFormat="1" ht="13.5" customHeight="1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>
      <c r="B43" s="20"/>
      <c r="C43" s="13" t="s">
        <v>50</v>
      </c>
      <c r="D43" s="21">
        <v>0</v>
      </c>
      <c r="E43" s="22">
        <v>0</v>
      </c>
      <c r="F43" s="15">
        <f t="shared" si="2"/>
        <v>0</v>
      </c>
      <c r="G43" s="22">
        <v>0</v>
      </c>
      <c r="H43" s="22">
        <v>0</v>
      </c>
      <c r="I43" s="14">
        <f t="shared" si="1"/>
        <v>0</v>
      </c>
    </row>
    <row r="44" spans="2:9" s="1" customFormat="1" ht="13.5" customHeight="1">
      <c r="B44" s="16" t="s">
        <v>51</v>
      </c>
      <c r="C44" s="17"/>
      <c r="D44" s="19">
        <f>SUM(D45:D47)</f>
        <v>0</v>
      </c>
      <c r="E44" s="19">
        <f t="shared" ref="E44:H44" si="8">SUM(E45:E47)</f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8">
        <f t="shared" si="1"/>
        <v>0</v>
      </c>
    </row>
    <row r="45" spans="2:9" s="1" customFormat="1" ht="13.5" customHeight="1">
      <c r="B45" s="20"/>
      <c r="C45" s="13" t="s">
        <v>52</v>
      </c>
      <c r="D45" s="21">
        <v>0</v>
      </c>
      <c r="E45" s="22">
        <v>0</v>
      </c>
      <c r="F45" s="15">
        <f t="shared" si="2"/>
        <v>0</v>
      </c>
      <c r="G45" s="22">
        <v>0</v>
      </c>
      <c r="H45" s="22">
        <v>0</v>
      </c>
      <c r="I45" s="14">
        <f t="shared" si="1"/>
        <v>0</v>
      </c>
    </row>
    <row r="46" spans="2:9" s="1" customFormat="1" ht="13.5" customHeight="1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3.5" customHeight="1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5" customHeight="1">
      <c r="B48" s="16" t="s">
        <v>55</v>
      </c>
      <c r="C48" s="17"/>
      <c r="D48" s="19">
        <f>SUM(D49:D51)</f>
        <v>3469866971</v>
      </c>
      <c r="E48" s="19">
        <f t="shared" ref="E48:H48" si="9">SUM(E49:E51)</f>
        <v>4164573784.5599999</v>
      </c>
      <c r="F48" s="19">
        <f t="shared" si="9"/>
        <v>7634440755.5599995</v>
      </c>
      <c r="G48" s="19">
        <f t="shared" si="9"/>
        <v>7605394832.4799995</v>
      </c>
      <c r="H48" s="19">
        <f t="shared" si="9"/>
        <v>7608420486.2199993</v>
      </c>
      <c r="I48" s="18">
        <f t="shared" si="1"/>
        <v>4138553515.2199993</v>
      </c>
    </row>
    <row r="49" spans="1:10" s="1" customFormat="1" ht="13.5" customHeight="1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5" customHeight="1">
      <c r="B50" s="20"/>
      <c r="C50" s="13" t="s">
        <v>57</v>
      </c>
      <c r="D50" s="21">
        <v>3211204299</v>
      </c>
      <c r="E50" s="22">
        <v>130974868.56</v>
      </c>
      <c r="F50" s="15">
        <f t="shared" si="2"/>
        <v>3342179167.5599999</v>
      </c>
      <c r="G50" s="22">
        <v>3313133244.48</v>
      </c>
      <c r="H50" s="22">
        <v>3313133244.48</v>
      </c>
      <c r="I50" s="14">
        <f t="shared" si="1"/>
        <v>101928945.48000002</v>
      </c>
    </row>
    <row r="51" spans="1:10" s="1" customFormat="1" ht="13.5" customHeight="1">
      <c r="B51" s="20"/>
      <c r="C51" s="13" t="s">
        <v>58</v>
      </c>
      <c r="D51" s="21">
        <v>258662672</v>
      </c>
      <c r="E51" s="22">
        <v>4033598916</v>
      </c>
      <c r="F51" s="15">
        <f t="shared" si="2"/>
        <v>4292261588</v>
      </c>
      <c r="G51" s="22">
        <v>4292261588</v>
      </c>
      <c r="H51" s="22">
        <v>4295287241.7399998</v>
      </c>
      <c r="I51" s="14">
        <f t="shared" si="1"/>
        <v>4036624569.7399998</v>
      </c>
    </row>
    <row r="52" spans="1:10" s="1" customFormat="1" ht="13.5" customHeight="1">
      <c r="B52" s="16" t="s">
        <v>59</v>
      </c>
      <c r="C52" s="17"/>
      <c r="D52" s="19">
        <f>SUM(D53:D59)</f>
        <v>4983800791.1899996</v>
      </c>
      <c r="E52" s="19">
        <f t="shared" ref="E52:H52" si="10">SUM(E53:E59)</f>
        <v>1057971994.85</v>
      </c>
      <c r="F52" s="19">
        <f t="shared" si="10"/>
        <v>6041772786.04</v>
      </c>
      <c r="G52" s="19">
        <f t="shared" si="10"/>
        <v>6041772786.04</v>
      </c>
      <c r="H52" s="19">
        <f t="shared" si="10"/>
        <v>5972600064.9099998</v>
      </c>
      <c r="I52" s="18">
        <f t="shared" si="1"/>
        <v>988799273.72000027</v>
      </c>
    </row>
    <row r="53" spans="1:10" s="1" customFormat="1" ht="13.5" customHeight="1">
      <c r="B53" s="20"/>
      <c r="C53" s="13" t="s">
        <v>60</v>
      </c>
      <c r="D53" s="21">
        <v>4983800791.1899996</v>
      </c>
      <c r="E53" s="22">
        <v>1057971994.85</v>
      </c>
      <c r="F53" s="15">
        <f t="shared" si="2"/>
        <v>6041772786.04</v>
      </c>
      <c r="G53" s="22">
        <v>6041772786.04</v>
      </c>
      <c r="H53" s="22">
        <v>5972600064.9099998</v>
      </c>
      <c r="I53" s="14">
        <f t="shared" si="1"/>
        <v>988799273.72000027</v>
      </c>
    </row>
    <row r="54" spans="1:10" s="1" customFormat="1" ht="13.5" customHeight="1">
      <c r="B54" s="20"/>
      <c r="C54" s="13" t="s">
        <v>61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3.5" customHeight="1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5" customHeight="1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5" customHeight="1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5" customHeight="1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5" customHeight="1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>
      <c r="A60" s="2"/>
      <c r="B60" s="25"/>
      <c r="C60" s="26" t="s">
        <v>66</v>
      </c>
      <c r="D60" s="27">
        <f>+D10+D20+D26+D29+D36+D40+D44+D48+D52</f>
        <v>8453667762.1899996</v>
      </c>
      <c r="E60" s="27">
        <f t="shared" ref="E60:I60" si="11">+E10+E20+E26+E29+E36+E40+E44+E48+E52</f>
        <v>5222545779.4099998</v>
      </c>
      <c r="F60" s="27">
        <f t="shared" si="11"/>
        <v>13676213541.599998</v>
      </c>
      <c r="G60" s="27">
        <f t="shared" si="11"/>
        <v>13647167618.52</v>
      </c>
      <c r="H60" s="27">
        <f t="shared" si="11"/>
        <v>13581020551.129999</v>
      </c>
      <c r="I60" s="27">
        <f t="shared" si="11"/>
        <v>5127352788.9399996</v>
      </c>
      <c r="J60" s="2"/>
    </row>
    <row r="61" spans="1:10" s="1" customFormat="1">
      <c r="B61" s="2"/>
      <c r="D61" s="29"/>
      <c r="E61" s="29"/>
      <c r="F61" s="29"/>
      <c r="G61" s="29"/>
      <c r="H61" s="29"/>
      <c r="I61" s="29"/>
    </row>
    <row r="62" spans="1:10">
      <c r="C62" s="30" t="s">
        <v>67</v>
      </c>
      <c r="D62" s="29"/>
      <c r="E62" s="29"/>
      <c r="F62" s="29"/>
      <c r="G62" s="29"/>
      <c r="H62" s="29"/>
      <c r="I62" s="29"/>
    </row>
    <row r="63" spans="1:10">
      <c r="C63" s="30"/>
      <c r="D63" s="29"/>
      <c r="E63" s="29"/>
      <c r="F63" s="29"/>
      <c r="G63" s="29"/>
      <c r="H63" s="29"/>
      <c r="I63" s="29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9055118110236221" right="0.70866141732283472" top="0.19685039370078741" bottom="0.47244094488188981" header="0.31496062992125984" footer="0.31496062992125984"/>
  <pageSetup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2020-01-31T22:47:02Z</cp:lastPrinted>
  <dcterms:created xsi:type="dcterms:W3CDTF">2020-01-31T22:46:33Z</dcterms:created>
  <dcterms:modified xsi:type="dcterms:W3CDTF">2020-01-31T23:00:25Z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