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publicar Septiembre 2019\"/>
    </mc:Choice>
  </mc:AlternateContent>
  <xr:revisionPtr revIDLastSave="0" documentId="13_ncr:1_{875FE54B-8DCD-4A3A-8BD6-54586B8B18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UBROCONCEPTO" sheetId="2" r:id="rId1"/>
  </sheets>
  <definedNames>
    <definedName name="_xlnm.Print_Area" localSheetId="0">RUBROCONCEPTO!$B$1:$I$62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I20" i="2" s="1"/>
  <c r="E10" i="2"/>
  <c r="G10" i="2"/>
  <c r="H10" i="2"/>
  <c r="D10" i="2"/>
  <c r="I48" i="2" l="1"/>
  <c r="F10" i="2"/>
  <c r="F40" i="2"/>
  <c r="I10" i="2"/>
  <c r="I26" i="2"/>
  <c r="I52" i="2"/>
  <c r="I44" i="2"/>
  <c r="I40" i="2"/>
  <c r="I36" i="2"/>
  <c r="G60" i="2"/>
  <c r="F48" i="2"/>
  <c r="E60" i="2"/>
  <c r="F52" i="2"/>
  <c r="F36" i="2"/>
  <c r="F29" i="2"/>
  <c r="I29" i="2"/>
  <c r="D60" i="2"/>
  <c r="F20" i="2"/>
  <c r="H60" i="2"/>
  <c r="I60" i="2" l="1"/>
  <c r="F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<sst xmlns="http://schemas.openxmlformats.org/spreadsheetml/2006/main" count="70" uniqueCount="68">
  <si>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</si>
  <si>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</si>
  <si>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</si>
  <si>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</si>
  <si>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</si>
  <si>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</si>
  <si>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</si>
  <si>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</si>
  <si>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</si>
  <si>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</si>
  <si>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</si>
  <si>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</si>
  <si>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</si>
  <si>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</si>
  <si>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</si>
  <si>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</si>
  <si>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</si>
  <si>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</si>
  <si>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</si>
  <si>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</si>
  <si>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</si>
  <si>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</si>
  <si>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</si>
  <si>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</si>
  <si>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</si>
  <si>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</si>
  <si>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</si>
  <si>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</si>
  <si>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</si>
  <si>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</si>
  <si>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</si>
  <si>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</si>
  <si>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</si>
  <si>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</si>
  <si>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</si>
  <si>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</si>
  <si>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</si>
  <si>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</si>
  <si>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</si>
  <si>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</si>
  <si>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</si>
  <si>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</si>
  <si>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</si>
  <si>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</si>
  <si>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</si>
  <si>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</si>
  <si>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</si>
  <si>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</si>
  <si>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</si>
  <si>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</si>
  <si>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</si>
  <si>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</si>
  <si>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</si>
  <si>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</si>
  <si>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</si>
  <si>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</si>
  <si>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</si>
  <si>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</si>
  <si>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</si>
  <si>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</si>
  <si>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</si>
  <si>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</si>
  <si>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</si>
  <si>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</si>
  <si>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</si>
  <si>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</si>
  <si>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2019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</si>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</sst>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B1" sqref="B1:I6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5" width="16.5703125" style="6" bestFit="1" customWidth="1"/>
    <col min="6" max="6" width="17.5703125" style="6" bestFit="1" customWidth="1"/>
    <col min="7" max="8" width="16.5703125" style="6" bestFit="1" customWidth="1"/>
    <col min="9" max="9" width="16.7109375" style="6" bestFit="1" customWidth="1"/>
    <col min="10" max="10" width="4" style="1" customWidth="1"/>
    <col min="11" max="16384" width="11.42578125" style="6"/>
  </cols>
  <sheetData>
    <row r="1" spans="2:9" ht="16.5" customHeight="1" x14ac:dyDescent="0.2">
      <c r="B1" s="32" t="s">
        <v>5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18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66</v>
      </c>
      <c r="C3" s="32"/>
      <c r="D3" s="32"/>
      <c r="E3" s="32"/>
      <c r="F3" s="32"/>
      <c r="G3" s="32"/>
      <c r="H3" s="32"/>
      <c r="I3" s="32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3" t="s">
        <v>1</v>
      </c>
      <c r="C7" s="34"/>
      <c r="D7" s="37" t="s">
        <v>8</v>
      </c>
      <c r="E7" s="37"/>
      <c r="F7" s="37"/>
      <c r="G7" s="37"/>
      <c r="H7" s="37"/>
      <c r="I7" s="38" t="s">
        <v>9</v>
      </c>
    </row>
    <row r="8" spans="2:9" ht="25.5" x14ac:dyDescent="0.2">
      <c r="B8" s="35"/>
      <c r="C8" s="36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9"/>
    </row>
    <row r="9" spans="2:9" x14ac:dyDescent="0.2">
      <c r="B9" s="35"/>
      <c r="C9" s="36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6914809</v>
      </c>
      <c r="E44" s="30">
        <f t="shared" ref="E44:H44" si="8">SUM(E45:E47)</f>
        <v>456041679.03999996</v>
      </c>
      <c r="F44" s="30">
        <f t="shared" si="8"/>
        <v>462956488.03999996</v>
      </c>
      <c r="G44" s="30">
        <f t="shared" si="8"/>
        <v>39739172.710000001</v>
      </c>
      <c r="H44" s="30">
        <f t="shared" si="8"/>
        <v>39739172.710000001</v>
      </c>
      <c r="I44" s="27">
        <f t="shared" si="1"/>
        <v>32824363.710000001</v>
      </c>
    </row>
    <row r="45" spans="2:9" s="1" customFormat="1" ht="13.5" customHeight="1" x14ac:dyDescent="0.2">
      <c r="B45" s="21"/>
      <c r="C45" s="18" t="s">
        <v>51</v>
      </c>
      <c r="D45" s="14">
        <v>6914809</v>
      </c>
      <c r="E45" s="11">
        <v>456041679.03999996</v>
      </c>
      <c r="F45" s="16">
        <f t="shared" si="2"/>
        <v>462956488.03999996</v>
      </c>
      <c r="G45" s="11">
        <v>39739172.710000001</v>
      </c>
      <c r="H45" s="11">
        <v>39739172.710000001</v>
      </c>
      <c r="I45" s="17">
        <f t="shared" si="1"/>
        <v>32824363.710000001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3469866971</v>
      </c>
      <c r="E48" s="30">
        <f t="shared" ref="E48:H48" si="9">SUM(E49:E51)</f>
        <v>4526059512.6499996</v>
      </c>
      <c r="F48" s="30">
        <f t="shared" si="9"/>
        <v>7995926483.6499996</v>
      </c>
      <c r="G48" s="30">
        <f t="shared" si="9"/>
        <v>5351816758.8299999</v>
      </c>
      <c r="H48" s="30">
        <f t="shared" si="9"/>
        <v>5351816758.8299999</v>
      </c>
      <c r="I48" s="27">
        <f t="shared" si="1"/>
        <v>1881949787.8299999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3211204299</v>
      </c>
      <c r="E50" s="11">
        <v>122582425.53</v>
      </c>
      <c r="F50" s="16">
        <f t="shared" si="2"/>
        <v>3333786724.5300002</v>
      </c>
      <c r="G50" s="11">
        <v>2327228896.52</v>
      </c>
      <c r="H50" s="11">
        <v>2327228896.52</v>
      </c>
      <c r="I50" s="17">
        <f t="shared" si="1"/>
        <v>-883975402.48000002</v>
      </c>
    </row>
    <row r="51" spans="1:10" s="1" customFormat="1" ht="13.5" customHeight="1" x14ac:dyDescent="0.2">
      <c r="B51" s="21"/>
      <c r="C51" s="18" t="s">
        <v>57</v>
      </c>
      <c r="D51" s="14">
        <v>258662672</v>
      </c>
      <c r="E51" s="11">
        <v>4403477087.1199999</v>
      </c>
      <c r="F51" s="16">
        <f t="shared" si="2"/>
        <v>4662139759.1199999</v>
      </c>
      <c r="G51" s="11">
        <v>3024587862.3099999</v>
      </c>
      <c r="H51" s="11">
        <v>3024587862.3099999</v>
      </c>
      <c r="I51" s="17">
        <f t="shared" si="1"/>
        <v>2765925190.3099999</v>
      </c>
    </row>
    <row r="52" spans="1:10" s="1" customFormat="1" ht="13.5" customHeight="1" x14ac:dyDescent="0.2">
      <c r="B52" s="29" t="s">
        <v>65</v>
      </c>
      <c r="C52" s="26"/>
      <c r="D52" s="30">
        <f>SUM(D53:D59)</f>
        <v>4983800791.1899996</v>
      </c>
      <c r="E52" s="30">
        <f t="shared" ref="E52:H52" si="10">SUM(E53:E59)</f>
        <v>861440647.33000004</v>
      </c>
      <c r="F52" s="30">
        <f t="shared" si="10"/>
        <v>5845241438.5199995</v>
      </c>
      <c r="G52" s="30">
        <f t="shared" si="10"/>
        <v>3543313781.3800001</v>
      </c>
      <c r="H52" s="30">
        <f t="shared" si="10"/>
        <v>3543313781.3800001</v>
      </c>
      <c r="I52" s="27">
        <f t="shared" si="1"/>
        <v>-1440487009.8099995</v>
      </c>
    </row>
    <row r="53" spans="1:10" s="1" customFormat="1" ht="13.5" customHeight="1" x14ac:dyDescent="0.2">
      <c r="B53" s="21"/>
      <c r="C53" s="18" t="s">
        <v>59</v>
      </c>
      <c r="D53" s="14">
        <v>4983800791.1899996</v>
      </c>
      <c r="E53" s="11">
        <v>861440647.33000004</v>
      </c>
      <c r="F53" s="16">
        <f t="shared" si="2"/>
        <v>5845241438.5199995</v>
      </c>
      <c r="G53" s="11">
        <v>3543313781.3800001</v>
      </c>
      <c r="H53" s="11">
        <v>3543313781.3800001</v>
      </c>
      <c r="I53" s="17">
        <f t="shared" si="1"/>
        <v>-1440487009.8099995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8460582571.1899996</v>
      </c>
      <c r="E60" s="31">
        <f t="shared" ref="E60:I60" si="11">+E10+E20+E26+E29+E36+E40+E44+E48+E52</f>
        <v>5843541839.0199995</v>
      </c>
      <c r="F60" s="31">
        <f t="shared" si="11"/>
        <v>14304124410.209999</v>
      </c>
      <c r="G60" s="31">
        <f t="shared" si="11"/>
        <v>8934869712.9200001</v>
      </c>
      <c r="H60" s="31">
        <f t="shared" si="11"/>
        <v>8934869712.9200001</v>
      </c>
      <c r="I60" s="31">
        <f t="shared" si="11"/>
        <v>474287141.7300005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Jose de Jesus Reyes Delgado</cp:lastModifiedBy>
  <cp:lastPrinted>2019-11-06T20:46:56Z</cp:lastPrinted>
  <dcterms:created xsi:type="dcterms:W3CDTF">2017-07-05T14:38:32Z</dcterms:created>
  <dcterms:modified xsi:type="dcterms:W3CDTF">2019-11-06T20:47:14Z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