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8C3FBAF0-2017-4BCD-8647-0E93151B7802}" xr6:coauthVersionLast="36" xr6:coauthVersionMax="36" xr10:uidLastSave="{00000000-0000-0000-0000-000000000000}"/>
  <bookViews>
    <workbookView xWindow="0" yWindow="0" windowWidth="28800" windowHeight="12150" xr2:uid="{26420223-61F9-4DFC-BEE7-0B8455BA5B75}"/>
  </bookViews>
  <sheets>
    <sheet name="RUBROCONCEPTO" sheetId="1" r:id="rId1"/>
  </sheets>
  <definedNames>
    <definedName name="_xlnm.Print_Area" localSheetId="0">RUBROCONCEPTO!$B$1:$I$64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H44" i="1"/>
  <c r="I44" i="1" s="1"/>
  <c r="G44" i="1"/>
  <c r="E44" i="1"/>
  <c r="D44" i="1"/>
  <c r="I43" i="1"/>
  <c r="F43" i="1"/>
  <c r="I42" i="1"/>
  <c r="F42" i="1"/>
  <c r="I41" i="1"/>
  <c r="F41" i="1"/>
  <c r="H40" i="1"/>
  <c r="I40" i="1" s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F29" i="1" s="1"/>
  <c r="I31" i="1"/>
  <c r="F31" i="1"/>
  <c r="I30" i="1"/>
  <c r="F30" i="1"/>
  <c r="H29" i="1"/>
  <c r="G29" i="1"/>
  <c r="E29" i="1"/>
  <c r="D29" i="1"/>
  <c r="I28" i="1"/>
  <c r="F28" i="1"/>
  <c r="I27" i="1"/>
  <c r="F27" i="1"/>
  <c r="F26" i="1" s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H60" i="1" s="1"/>
  <c r="G10" i="1"/>
  <c r="E10" i="1"/>
  <c r="D10" i="1"/>
  <c r="F44" i="1" l="1"/>
  <c r="F48" i="1"/>
  <c r="I29" i="1"/>
  <c r="I36" i="1"/>
  <c r="I52" i="1"/>
  <c r="D60" i="1"/>
  <c r="F20" i="1"/>
  <c r="I26" i="1"/>
  <c r="E60" i="1"/>
  <c r="G60" i="1"/>
  <c r="F10" i="1"/>
  <c r="F60" i="1" s="1"/>
  <c r="F36" i="1"/>
  <c r="F40" i="1"/>
  <c r="F52" i="1"/>
  <c r="I1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<sst xmlns="http://schemas.openxmlformats.org/spreadsheetml/2006/main" count="70" uniqueCount="68">
  <si>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</si>
  <si>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</si>
  <si>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2022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</si>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</sst>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</cellStyleXfs>
  <cellXfs count="42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164" fontId="14" fillId="0" borderId="0" xfId="3" applyNumberFormat="1" applyAlignment="1">
      <alignment vertical="top"/>
    </xf>
    <xf numFmtId="0" fontId="15" fillId="0" borderId="10" xfId="0" applyFont="1" applyBorder="1" applyAlignment="1">
      <alignment horizontal="justify"/>
    </xf>
    <xf numFmtId="0" fontId="16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7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0" xfId="3" xr:uid="{14469B94-5D2F-4C29-8157-A76B970D0466}"/>
    <cellStyle name="Normal 9" xfId="2" xr:uid="{E3612258-A165-428C-B910-C9A87802C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F927-016C-456B-85F2-F9E42DA91623}">
  <sheetPr>
    <tabColor theme="9" tint="-0.249977111117893"/>
    <pageSetUpPr fitToPage="1"/>
  </sheetPr>
  <dimension ref="A1:I64"/>
  <sheetViews>
    <sheetView showGridLines="0" tabSelected="1" zoomScaleNormal="100" workbookViewId="0">
      <selection activeCell="E30" sqref="E30"/>
    </sheetView>
  </sheetViews>
  <sheetFormatPr baseColWidth="10" defaultColWidth="11.42578125" defaultRowHeight="12.75" x14ac:dyDescent="0.2"/>
  <cols>
    <col min="1" max="1" width="2.5703125" style="3" customWidth="1"/>
    <col min="2" max="2" width="2" style="30" customWidth="1"/>
    <col min="3" max="3" width="48" style="1" customWidth="1"/>
    <col min="4" max="4" width="17.5703125" style="1" bestFit="1" customWidth="1"/>
    <col min="5" max="5" width="25.5703125" style="1" bestFit="1" customWidth="1"/>
    <col min="6" max="6" width="17.5703125" style="1" bestFit="1" customWidth="1"/>
    <col min="7" max="7" width="18.5703125" style="1" bestFit="1" customWidth="1"/>
    <col min="8" max="8" width="16.5703125" style="1" bestFit="1" customWidth="1"/>
    <col min="9" max="9" width="17.5703125" style="1" bestFit="1" customWidth="1"/>
    <col min="10" max="16384" width="11.42578125" style="1"/>
  </cols>
  <sheetData>
    <row r="1" spans="2:9" ht="16.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2</v>
      </c>
      <c r="C3" s="33"/>
      <c r="D3" s="33"/>
      <c r="E3" s="33"/>
      <c r="F3" s="33"/>
      <c r="G3" s="33"/>
      <c r="H3" s="33"/>
      <c r="I3" s="33"/>
    </row>
    <row r="4" spans="2:9" s="3" customFormat="1" x14ac:dyDescent="0.2">
      <c r="B4" s="2"/>
    </row>
    <row r="5" spans="2:9" s="3" customFormat="1" x14ac:dyDescent="0.2">
      <c r="B5" s="2"/>
      <c r="C5" s="4" t="s">
        <v>3</v>
      </c>
      <c r="D5" s="34" t="s">
        <v>4</v>
      </c>
      <c r="E5" s="34"/>
      <c r="F5" s="34"/>
      <c r="G5" s="34"/>
      <c r="H5" s="34"/>
      <c r="I5" s="34"/>
    </row>
    <row r="6" spans="2:9" s="3" customFormat="1" x14ac:dyDescent="0.2">
      <c r="B6" s="2"/>
    </row>
    <row r="7" spans="2:9" x14ac:dyDescent="0.2">
      <c r="B7" s="35" t="s">
        <v>5</v>
      </c>
      <c r="C7" s="36"/>
      <c r="D7" s="39" t="s">
        <v>6</v>
      </c>
      <c r="E7" s="39"/>
      <c r="F7" s="39"/>
      <c r="G7" s="39"/>
      <c r="H7" s="39"/>
      <c r="I7" s="40" t="s">
        <v>7</v>
      </c>
    </row>
    <row r="8" spans="2:9" ht="25.5" x14ac:dyDescent="0.2">
      <c r="B8" s="37"/>
      <c r="C8" s="38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1"/>
    </row>
    <row r="9" spans="2:9" x14ac:dyDescent="0.2">
      <c r="B9" s="37"/>
      <c r="C9" s="38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7" customHeight="1" x14ac:dyDescent="0.2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7" customHeight="1" x14ac:dyDescent="0.2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7" customHeight="1" x14ac:dyDescent="0.2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7" customHeight="1" x14ac:dyDescent="0.2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7" customHeight="1" x14ac:dyDescent="0.2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7" customHeight="1" x14ac:dyDescent="0.2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7" customHeight="1" x14ac:dyDescent="0.2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7" customHeight="1" x14ac:dyDescent="0.2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7" customHeight="1" x14ac:dyDescent="0.2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2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7" customHeight="1" x14ac:dyDescent="0.2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7" customHeight="1" x14ac:dyDescent="0.2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7" customHeight="1" x14ac:dyDescent="0.2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7" customHeight="1" x14ac:dyDescent="0.2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7" customHeight="1" x14ac:dyDescent="0.2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7" customHeight="1" x14ac:dyDescent="0.2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7" customHeight="1" x14ac:dyDescent="0.2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7" customHeight="1" x14ac:dyDescent="0.2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2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7" customHeight="1" x14ac:dyDescent="0.2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7" customHeight="1" x14ac:dyDescent="0.2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7" customHeight="1" x14ac:dyDescent="0.2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7" customHeight="1" x14ac:dyDescent="0.2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3" customFormat="1" ht="13.7" customHeight="1" x14ac:dyDescent="0.2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3" customFormat="1" ht="20.25" customHeight="1" x14ac:dyDescent="0.2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3" customFormat="1" ht="13.7" customHeight="1" x14ac:dyDescent="0.2">
      <c r="B36" s="17" t="s">
        <v>43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3" customFormat="1" ht="13.7" customHeight="1" x14ac:dyDescent="0.2">
      <c r="B37" s="21"/>
      <c r="C37" s="14" t="s">
        <v>44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3" customFormat="1" ht="13.7" customHeight="1" x14ac:dyDescent="0.2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3" customFormat="1" ht="23.25" customHeight="1" x14ac:dyDescent="0.2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3" customFormat="1" ht="13.7" customHeight="1" x14ac:dyDescent="0.2">
      <c r="B40" s="17" t="s">
        <v>47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3" customFormat="1" ht="13.7" customHeight="1" x14ac:dyDescent="0.2">
      <c r="B41" s="21"/>
      <c r="C41" s="14" t="s">
        <v>48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3" customFormat="1" ht="13.7" customHeight="1" x14ac:dyDescent="0.2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3" customFormat="1" ht="28.5" customHeight="1" x14ac:dyDescent="0.2">
      <c r="B43" s="21"/>
      <c r="C43" s="14" t="s">
        <v>50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3" customFormat="1" ht="13.7" customHeight="1" x14ac:dyDescent="0.2">
      <c r="B44" s="17" t="s">
        <v>51</v>
      </c>
      <c r="C44" s="18"/>
      <c r="D44" s="20">
        <f>SUM(D45:D47)</f>
        <v>21153101</v>
      </c>
      <c r="E44" s="20">
        <f t="shared" ref="E44:H44" si="8">SUM(E45:E47)</f>
        <v>153687929.82000002</v>
      </c>
      <c r="F44" s="20">
        <f t="shared" si="8"/>
        <v>174841030.82000002</v>
      </c>
      <c r="G44" s="20">
        <f t="shared" si="8"/>
        <v>6905362.1699999999</v>
      </c>
      <c r="H44" s="20">
        <f t="shared" si="8"/>
        <v>6905362.1699999999</v>
      </c>
      <c r="I44" s="19">
        <f t="shared" si="1"/>
        <v>-14247738.83</v>
      </c>
    </row>
    <row r="45" spans="2:9" s="3" customFormat="1" ht="13.7" customHeight="1" x14ac:dyDescent="0.2">
      <c r="B45" s="21"/>
      <c r="C45" s="14" t="s">
        <v>52</v>
      </c>
      <c r="D45" s="24">
        <v>21153101</v>
      </c>
      <c r="E45" s="23">
        <v>153687929.82000002</v>
      </c>
      <c r="F45" s="16">
        <f>D45+E45</f>
        <v>174841030.82000002</v>
      </c>
      <c r="G45" s="23">
        <v>6905362.1699999999</v>
      </c>
      <c r="H45" s="23">
        <v>6905362.1699999999</v>
      </c>
      <c r="I45" s="15">
        <f t="shared" si="1"/>
        <v>-14247738.83</v>
      </c>
    </row>
    <row r="46" spans="2:9" s="3" customFormat="1" ht="13.7" customHeight="1" x14ac:dyDescent="0.2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3" customFormat="1" ht="13.7" customHeight="1" x14ac:dyDescent="0.2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3" customFormat="1" ht="13.7" customHeight="1" x14ac:dyDescent="0.2">
      <c r="B48" s="17" t="s">
        <v>55</v>
      </c>
      <c r="C48" s="18"/>
      <c r="D48" s="20">
        <f>SUM(D49:D51)</f>
        <v>8007312174</v>
      </c>
      <c r="E48" s="20">
        <f t="shared" ref="E48:H48" si="9">SUM(E49:E51)</f>
        <v>294137942.42000002</v>
      </c>
      <c r="F48" s="20">
        <f t="shared" si="9"/>
        <v>8301450116.4200001</v>
      </c>
      <c r="G48" s="20">
        <f t="shared" si="9"/>
        <v>1086480633.22</v>
      </c>
      <c r="H48" s="20">
        <f t="shared" si="9"/>
        <v>1086480633.22</v>
      </c>
      <c r="I48" s="19">
        <f t="shared" si="1"/>
        <v>-6920831540.7799997</v>
      </c>
    </row>
    <row r="49" spans="1:9" s="3" customFormat="1" ht="13.7" customHeight="1" x14ac:dyDescent="0.2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9" s="3" customFormat="1" ht="13.7" customHeight="1" x14ac:dyDescent="0.2">
      <c r="B50" s="21"/>
      <c r="C50" s="14" t="s">
        <v>57</v>
      </c>
      <c r="D50" s="22">
        <v>3961541182</v>
      </c>
      <c r="E50" s="23">
        <v>67164731.519999996</v>
      </c>
      <c r="F50" s="16">
        <f t="shared" si="2"/>
        <v>4028705913.52</v>
      </c>
      <c r="G50" s="23">
        <v>1039200702.52</v>
      </c>
      <c r="H50" s="23">
        <v>1039200702.52</v>
      </c>
      <c r="I50" s="15">
        <f t="shared" si="1"/>
        <v>-2922340479.48</v>
      </c>
    </row>
    <row r="51" spans="1:9" s="3" customFormat="1" ht="13.7" customHeight="1" x14ac:dyDescent="0.2">
      <c r="B51" s="21"/>
      <c r="C51" s="14" t="s">
        <v>58</v>
      </c>
      <c r="D51" s="22">
        <v>4045770992</v>
      </c>
      <c r="E51" s="23">
        <v>226973210.90000001</v>
      </c>
      <c r="F51" s="16">
        <f t="shared" si="2"/>
        <v>4272744202.9000001</v>
      </c>
      <c r="G51" s="23">
        <v>47279930.700000003</v>
      </c>
      <c r="H51" s="23">
        <v>47279930.700000003</v>
      </c>
      <c r="I51" s="15">
        <f t="shared" si="1"/>
        <v>-3998491061.3000002</v>
      </c>
    </row>
    <row r="52" spans="1:9" s="3" customFormat="1" ht="13.7" customHeight="1" x14ac:dyDescent="0.2">
      <c r="B52" s="17" t="s">
        <v>59</v>
      </c>
      <c r="C52" s="18"/>
      <c r="D52" s="20">
        <f>SUM(D53:D59)</f>
        <v>6315749999.8800001</v>
      </c>
      <c r="E52" s="20">
        <f t="shared" ref="E52:H52" si="10">SUM(E53:E59)</f>
        <v>259535962</v>
      </c>
      <c r="F52" s="20">
        <f t="shared" si="10"/>
        <v>6575285961.8800001</v>
      </c>
      <c r="G52" s="20">
        <f t="shared" si="10"/>
        <v>1852205320.3499999</v>
      </c>
      <c r="H52" s="20">
        <f t="shared" si="10"/>
        <v>1852205320.3499999</v>
      </c>
      <c r="I52" s="19">
        <f t="shared" si="1"/>
        <v>-4463544679.5300007</v>
      </c>
    </row>
    <row r="53" spans="1:9" s="3" customFormat="1" ht="13.7" customHeight="1" x14ac:dyDescent="0.2">
      <c r="B53" s="21"/>
      <c r="C53" s="14" t="s">
        <v>60</v>
      </c>
      <c r="D53" s="22">
        <v>6315749999.8800001</v>
      </c>
      <c r="E53" s="23">
        <v>259535962</v>
      </c>
      <c r="F53" s="16">
        <f t="shared" si="2"/>
        <v>6575285961.8800001</v>
      </c>
      <c r="G53" s="23">
        <v>1852205320.3499999</v>
      </c>
      <c r="H53" s="23">
        <v>1852205320.3499999</v>
      </c>
      <c r="I53" s="15">
        <f t="shared" si="1"/>
        <v>-4463544679.5300007</v>
      </c>
    </row>
    <row r="54" spans="1:9" s="3" customFormat="1" ht="13.7" customHeight="1" x14ac:dyDescent="0.2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9" s="3" customFormat="1" ht="13.7" customHeight="1" x14ac:dyDescent="0.2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9" s="3" customFormat="1" ht="13.7" customHeight="1" x14ac:dyDescent="0.2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9" s="3" customFormat="1" ht="13.7" customHeight="1" x14ac:dyDescent="0.2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9" s="3" customFormat="1" ht="13.7" customHeight="1" x14ac:dyDescent="0.2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9" s="3" customFormat="1" ht="13.7" customHeight="1" x14ac:dyDescent="0.2">
      <c r="B59" s="25"/>
      <c r="C59" s="26"/>
      <c r="D59" s="22"/>
      <c r="E59" s="23"/>
      <c r="F59" s="23"/>
      <c r="G59" s="23"/>
      <c r="H59" s="23"/>
      <c r="I59" s="22"/>
    </row>
    <row r="60" spans="1:9" s="30" customFormat="1" ht="27" customHeight="1" x14ac:dyDescent="0.2">
      <c r="A60" s="2"/>
      <c r="B60" s="27"/>
      <c r="C60" s="28" t="s">
        <v>66</v>
      </c>
      <c r="D60" s="29">
        <f>+D10+D20+D26+D29+D36+D40+D44+D48+D52</f>
        <v>14344215274.880001</v>
      </c>
      <c r="E60" s="29">
        <f t="shared" ref="E60:I60" si="11">+E10+E20+E26+E29+E36+E40+E44+E48+E52</f>
        <v>707361834.24000001</v>
      </c>
      <c r="F60" s="29">
        <f t="shared" si="11"/>
        <v>15051577109.119999</v>
      </c>
      <c r="G60" s="29">
        <f t="shared" si="11"/>
        <v>2945591315.7399998</v>
      </c>
      <c r="H60" s="29">
        <f t="shared" si="11"/>
        <v>2945591315.7399998</v>
      </c>
      <c r="I60" s="29">
        <f t="shared" si="11"/>
        <v>-11398623959.139999</v>
      </c>
    </row>
    <row r="61" spans="1:9" s="3" customFormat="1" x14ac:dyDescent="0.2">
      <c r="B61" s="2"/>
      <c r="D61" s="31"/>
      <c r="E61" s="31"/>
      <c r="F61" s="31"/>
      <c r="G61" s="31"/>
      <c r="H61" s="31"/>
      <c r="I61" s="31"/>
    </row>
    <row r="62" spans="1:9" x14ac:dyDescent="0.2">
      <c r="C62" s="32" t="s">
        <v>67</v>
      </c>
      <c r="D62" s="31"/>
      <c r="E62" s="31"/>
      <c r="F62" s="31"/>
      <c r="G62" s="31"/>
      <c r="H62" s="31"/>
      <c r="I62" s="31"/>
    </row>
    <row r="63" spans="1:9" x14ac:dyDescent="0.2">
      <c r="C63" s="32"/>
      <c r="D63" s="31"/>
      <c r="E63" s="31"/>
      <c r="F63" s="31"/>
      <c r="G63" s="31"/>
      <c r="H63" s="31"/>
      <c r="I63" s="31"/>
    </row>
    <row r="64" spans="1:9" x14ac:dyDescent="0.2">
      <c r="C64" s="32"/>
      <c r="D64" s="31"/>
      <c r="E64" s="31"/>
      <c r="F64" s="31"/>
      <c r="G64" s="31"/>
      <c r="H64" s="31"/>
      <c r="I64" s="31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51181102362204722" right="0.51181102362204722" top="0.39370078740157483" bottom="0.27559055118110237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2022-04-28T15:19:13Z</cp:lastPrinted>
  <dcterms:created xsi:type="dcterms:W3CDTF">2022-04-28T15:17:04Z</dcterms:created>
  <dcterms:modified xsi:type="dcterms:W3CDTF">2022-04-28T18:30:35Z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