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CA_Ente_Público" sheetId="1" r:id="rId1"/>
  </sheets>
  <externalReferences>
    <externalReference r:id="rId2"/>
  </externalReferences>
  <definedNames>
    <definedName name="_xlnm.Print_Area" localSheetId="0">CA_Ente_Público!$B$1:$K$137</definedName>
  </definedNames>
  <calcPr calcId="124519"/>
</workbook>
</file>

<file path=xl/calcChain.xml><?xml version="1.0" encoding="utf-8"?>
<calcChain xmlns="http://schemas.openxmlformats.org/spreadsheetml/2006/main">
  <c r="E117" i="1"/>
  <c r="K128" l="1"/>
  <c r="K127"/>
  <c r="K126"/>
  <c r="K125"/>
  <c r="K124"/>
  <c r="K123"/>
  <c r="K122"/>
  <c r="K121"/>
  <c r="K120"/>
  <c r="K119"/>
  <c r="K118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F128" l="1"/>
  <c r="F127"/>
  <c r="F126"/>
  <c r="F125"/>
  <c r="F124"/>
  <c r="F123"/>
  <c r="F122"/>
  <c r="F121"/>
  <c r="F120"/>
  <c r="F119"/>
  <c r="F118"/>
  <c r="F117"/>
  <c r="K117" s="1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J130"/>
  <c r="I130"/>
  <c r="H130"/>
  <c r="G130"/>
  <c r="E130"/>
  <c r="E133" s="1"/>
  <c r="D130"/>
  <c r="F12"/>
  <c r="K12" s="1"/>
  <c r="D6"/>
  <c r="K130" l="1"/>
  <c r="F130"/>
</calcChain>
</file>

<file path=xl/comments1.xml><?xml version="1.0" encoding="utf-8"?>
<comments xmlns="http://schemas.openxmlformats.org/spreadsheetml/2006/main">
  <authors>
    <author>DGCG</author>
  </authors>
  <commentList>
    <comment ref="K8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<sst xmlns="http://schemas.openxmlformats.org/spreadsheetml/2006/main" count="135" uniqueCount="134">
  <si>
    <t>ESTADO ANALÍTICO DEL EJERCICIO DEL PRESUPUESTO DE EGRESOS</t>
  </si>
  <si>
    <t>CLASIFICACIÓN ADMINISTRATIVA</t>
  </si>
  <si>
    <t>Del 1 de Enero al 31 de Marzo de 2017</t>
  </si>
  <si>
    <t>Ente Público: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</si>
  <si>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</si>
  <si>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</si>
  <si>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</si>
  <si>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</si>
  <si>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</si>
  <si>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</si>
  <si>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</si>
  <si>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</si>
  <si>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</si>
  <si>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</si>
  <si>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</si>
  <si>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</si>
  <si>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Total del Gasto</t>
  </si>
  <si>
    <t>Bajo protesta de decir verdad declaramos que los Estados Financieros y sus Notas son razonablemente correctos y responsabilidad del emisor</t>
  </si>
  <si>
    <t>DESPACHO DEL DIRECTOR GENERAL DEL ISAPEG</t>
  </si>
  <si>
    <t>COORDINACION DE COMUNICACION SOCIAL</t>
  </si>
  <si>
    <t>COORDINACION DE ASUNTOS JURIDICOS</t>
  </si>
  <si>
    <t>COORDINACION DE CONTRALORIA INTERNA</t>
  </si>
  <si>
    <t>COMITE ESTAL DE PATRONATOS Y VOLUNTARIAD</t>
  </si>
  <si>
    <t>COORDINACIÓN GENERAL DE SALUD PÚBLICA</t>
  </si>
  <si>
    <t>COORDINACIÓN GENERAL DE ADMINISTRACIÓN Y</t>
  </si>
  <si>
    <t>DES. DIR GRAL DE SERVICIOS DE SALUD</t>
  </si>
  <si>
    <t>DES DIR GRAL DE PLANEACION Y DESARROLLO</t>
  </si>
  <si>
    <t>DES  DIR GRAL DE REG Y  FOMENTO SANITARI</t>
  </si>
  <si>
    <t>DES DIR GENERAL DE ADMINISTRACIÓN</t>
  </si>
  <si>
    <t>DIRECCIÓN DE RECURSOS MATERIALES;</t>
  </si>
  <si>
    <t>DES DEL DIRECTOR GENERAL DE PERSONAL</t>
  </si>
  <si>
    <t>JUR SANIT NO. I CON SEDE EN GTO</t>
  </si>
  <si>
    <t>JUR SANIT NO. II SEDE SAN MIGUEL DE ALLE</t>
  </si>
  <si>
    <t>JUR SANIT NO. III SEDE CELAYA</t>
  </si>
  <si>
    <t>JUR SANIT NO. IV SEDE ACAMBARO</t>
  </si>
  <si>
    <t>JUR SANIT NO. V SEDE SALAMANCA</t>
  </si>
  <si>
    <t>JUR SANIT NO. VI SEDE IRAPUATO</t>
  </si>
  <si>
    <t>JUR SANIT NO. VII SEDE LEON</t>
  </si>
  <si>
    <t>JUR SANIT NO. VIII SED SAN FCO DEL RINC</t>
  </si>
  <si>
    <t>UNIDAD MÉDICA MUNICIPIO GUANAJUATO</t>
  </si>
  <si>
    <t>UNIDAD MÉDICA MUNICIPIO DOLORES HIDALGO</t>
  </si>
  <si>
    <t>UNIDAD MÉDICA MUNICIPIO SAN DIEGO DE LA</t>
  </si>
  <si>
    <t>UNIDAD MÉDICA MUNICIPIO SAN FÉLIPE</t>
  </si>
  <si>
    <t>UNIDAD MÉDICA MUNICIPIO OCAMPO</t>
  </si>
  <si>
    <t>UNIDAD MÉDICA MUNICIPIO SAN MIGUEL DE AL</t>
  </si>
  <si>
    <t>UNIDAD MÉDICA MUNICIPIO DR  MORA</t>
  </si>
  <si>
    <t>UNIDAD MÉDICA MUNICIPIO SAN JOSE ITURBID</t>
  </si>
  <si>
    <t>UNIDAD MÉDICA MUNICIPIO SAN LUIS DE LA P</t>
  </si>
  <si>
    <t>UNIDAD MÉDICA MUNICIPIO VICTORIA</t>
  </si>
  <si>
    <t>UNIDAD MÉDICA MUNICIPIO SANTA CATARINA</t>
  </si>
  <si>
    <t>UNIDAD MÉDICA MUNICIPIO TIERRA BLANCA</t>
  </si>
  <si>
    <t>UNIDAD MÉDICA MUNICIPIO ATARJEA</t>
  </si>
  <si>
    <t>UNIDAD MÉDICA MUNICIPIO XICHU</t>
  </si>
  <si>
    <t>UNIDAD MÉDICA MUNICIPIO CELAYA</t>
  </si>
  <si>
    <t>UNIDAD MÉDICA MUNICIPIO SANTA CRUZ DE JU</t>
  </si>
  <si>
    <t>UNIDAD MÉDICA MUNICIPIO CORTAZAR</t>
  </si>
  <si>
    <t>UNIDAD MÉDICA MUNICIPIO TARIMORO</t>
  </si>
  <si>
    <t>UNIDAD MÉDICA MUNICIPIO COMONFORT</t>
  </si>
  <si>
    <t>UNIDAD MÉDICA MUNICIPIO VILLAGRAN</t>
  </si>
  <si>
    <t>UNIDAD MÉDICA MUNICIPIO APASEO EL ALTO</t>
  </si>
  <si>
    <t>UNIDAD MÉDICA MUNICIPIO APASEO EL GRANDE</t>
  </si>
  <si>
    <t>UNIDAD MÉDICA MUNICIPIO ACAMBARO</t>
  </si>
  <si>
    <t>UNIDAD MÉDICA MUNICIPIO SALVATIERRA</t>
  </si>
  <si>
    <t>UNIDAD MÉDICA MUNICIPIO CORONEO</t>
  </si>
  <si>
    <t>UNIDAD MÉDICA MUNICIPIO SANTIAGO MARAVAT</t>
  </si>
  <si>
    <t>UNIDAD MÉDICA MUNICIPIO TARANDACUAO</t>
  </si>
  <si>
    <t>UNIDAD MÉDICA MUNICIPIO JERÉCUARO</t>
  </si>
  <si>
    <t>UNIDAD MÉDICA MUNICIPIO SALAMANCA</t>
  </si>
  <si>
    <t>UNIDAD MÉDICA MUNICIPIO VALLE DE SANTIAG</t>
  </si>
  <si>
    <t>UNIDAD MÉDICA MUNICIPIO JARAL DEL PROGRE</t>
  </si>
  <si>
    <t>UNIDAD MÉDICA MUNICIPIO URIANGATO</t>
  </si>
  <si>
    <t>UNIDAD MÉDICA MUNICIPIO MOROLEON</t>
  </si>
  <si>
    <t>UNIDAD MÉDICA MUNICIPIO IRAPUATO</t>
  </si>
  <si>
    <t>UNIDAD MÉDICA MUNICIPIO ABASOLO</t>
  </si>
  <si>
    <t>UNIDAD MÉDICA MUNICIPIO CUERAMARO</t>
  </si>
  <si>
    <t>UNIDAD MÉDICA MUNICIPIO HUANIMARO</t>
  </si>
  <si>
    <t>UNIDAD MÉDICA MUNICIPIO PUEBLO NUEVO</t>
  </si>
  <si>
    <t>UNIDAD MÉDICA MUNICIPIO PENJAMO</t>
  </si>
  <si>
    <t>UNIDAD MÉDICA MUNICIPIO LEÓN</t>
  </si>
  <si>
    <t>UNIDAD MÉDICA MUNICIPIO SILAO</t>
  </si>
  <si>
    <t>UNIDAD MÉDICA MUNICIPIO ROMITA</t>
  </si>
  <si>
    <t>UNIDAD MÉDICA MUNICIPIO SAN FRANCISCO DE</t>
  </si>
  <si>
    <t>UNIDAD MÉDICA MUNICIPIO PURÍSIMA DEL RIN</t>
  </si>
  <si>
    <t>UNIDAD MÉDICA MUNICIPIO CD  MANUEL DOBLA</t>
  </si>
  <si>
    <t>HOSPITAL  ACÁMBARO</t>
  </si>
  <si>
    <t>HOSPITAL ALLENDE</t>
  </si>
  <si>
    <t>HOSPITAL CELAYA</t>
  </si>
  <si>
    <t>HOSPITAL DOLORES HIDALGO</t>
  </si>
  <si>
    <t>HOSPITAL GUANAJUATO</t>
  </si>
  <si>
    <t>HOSPITAL IRAPUATO</t>
  </si>
  <si>
    <t>HOSPITAL LEÓN</t>
  </si>
  <si>
    <t>HOSPITAL SALAMANCA</t>
  </si>
  <si>
    <t>HOSPITAL SALVATIERRA</t>
  </si>
  <si>
    <t>HOSPITAL URIANGATO</t>
  </si>
  <si>
    <t>HOSPITAL MATERNO INFANTIL</t>
  </si>
  <si>
    <t>HOSPITAL PSIQUIÁTRICO</t>
  </si>
  <si>
    <t>HOSPITAL PENJAMO</t>
  </si>
  <si>
    <t>HOSPITAL SAN LUIS DE LA PAZ</t>
  </si>
  <si>
    <t>COORDINACION INTERSECTORIAL</t>
  </si>
  <si>
    <t>HOSDPITAL COMUNITARIO SAN FELIPE</t>
  </si>
  <si>
    <t>HOSDPITAL COMUNITARIO SAN FCO. RINCON</t>
  </si>
  <si>
    <t>HOSDPITAL COMUNITARIO PURISIMA DEL RINCO</t>
  </si>
  <si>
    <t>HOSDPITAL COMUNITARIO ROMITA</t>
  </si>
  <si>
    <t>HOSDPITAL COMUNITARIO COMONFORT</t>
  </si>
  <si>
    <t>HOSDPITAL COMUNITARIO APASEO EL GDE.</t>
  </si>
  <si>
    <t>HOSDPITAL COMUNITARIO JERECUARO</t>
  </si>
  <si>
    <t>HOSPITAL GENERAL DE SAN JOSE ITURBIDE</t>
  </si>
  <si>
    <t>HOSPITAL GENERAL DE SILAO</t>
  </si>
  <si>
    <t>HOSPITAL GENERAL VALLE DE SANTIAGO</t>
  </si>
  <si>
    <t>HOSPITAL COMUNITARIO ABASOLO</t>
  </si>
  <si>
    <t>HOSPITAL COMUNITARIO APASEO EL ALTO</t>
  </si>
  <si>
    <t>HOSPITAL COMUNITARIO MANUEL DOBLADO</t>
  </si>
  <si>
    <t>HOSPITAL COMUNITARIO JUVENTINO ROSAS</t>
  </si>
  <si>
    <t>HOSPITAL COMUNITARIO CORTAZAR</t>
  </si>
  <si>
    <t>HOSPITAL COMUNITARIO TARIMORO</t>
  </si>
  <si>
    <t>HOSPITAL COMUNITARIO VILLAGRAN</t>
  </si>
  <si>
    <t>HOSPITAL COMUNITARIO HUANIMARO</t>
  </si>
  <si>
    <t>HOSPITALA COMUNITARIO JARAL DEL PROGRESO</t>
  </si>
  <si>
    <t>HOSPITAL COMUNITARIO MOROLEÓN</t>
  </si>
  <si>
    <t>HOSPITAL COMUNITARIO YURIRIA</t>
  </si>
  <si>
    <t>HOSPITAL COMUNITARIO SAN DIEGO DE LA UNÓ</t>
  </si>
  <si>
    <t>HOSPITAL MATERNO SAN LUIS DE LA PAZ</t>
  </si>
  <si>
    <t>HOSPITAL MATERNO CELAYA</t>
  </si>
  <si>
    <t>HOSP.D ESPECIALIDADES PEDIÁTRICO DE LEON</t>
  </si>
  <si>
    <t>HOSPITAL MATERNO INFANTIL DE IRAPUATO</t>
  </si>
  <si>
    <t>HOSPITAL DE LOS PUEBLOS DEL RINCÓN</t>
  </si>
  <si>
    <t>LABORATORIO ESTATAL DE SALUD PUBLICA</t>
  </si>
  <si>
    <t>CENTRO ESTATAL DE TRANFUSION SANGUINEA</t>
  </si>
  <si>
    <t>SISTEMA DE URGENCIAS DEL ESTADO DE GTO.</t>
  </si>
  <si>
    <t>COGUSIDA</t>
  </si>
  <si>
    <t>CONSEJO ESTATAL DE TRANSPLANTES (COETRA)</t>
  </si>
  <si>
    <t>CENTRO DE PRIMER RESPUESTA PENJAMO</t>
  </si>
  <si>
    <t>CENTRO ESTATAL DE CUIDADOS CRÍTICOS SALA</t>
  </si>
  <si>
    <t>CLÍNICA DE DESINTOXICACIÓN DE LEÓN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</si>
</sst>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theme="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84">
    <xf numFmtId="0" fontId="0" fillId="0" borderId="0"/>
    <xf numFmtId="43" fontId="1" fillId="0" borderId="0" applyFont="0" applyFill="0" applyBorder="0" applyAlignment="0" applyProtection="0"/>
    <xf numFmtId="164" fontId="1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1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0" fillId="0" borderId="0"/>
    <xf numFmtId="0" fontId="10" fillId="0" borderId="0"/>
    <xf numFmtId="0" fontId="16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</cellStyleXfs>
  <cellXfs count="28">
    <xf numFmtId="0" fontId="0" fillId="0" borderId="0" xfId="0"/>
    <xf numFmtId="0" fontId="3" fillId="11" borderId="0" xfId="0" applyFont="1" applyFill="1"/>
    <xf numFmtId="0" fontId="4" fillId="12" borderId="0" xfId="0" applyFont="1" applyFill="1" applyBorder="1" applyAlignment="1">
      <alignment horizontal="center"/>
    </xf>
    <xf numFmtId="0" fontId="4" fillId="11" borderId="0" xfId="0" applyFont="1" applyFill="1" applyBorder="1" applyAlignment="1">
      <alignment horizontal="right"/>
    </xf>
    <xf numFmtId="0" fontId="4" fillId="11" borderId="2" xfId="0" applyNumberFormat="1" applyFont="1" applyFill="1" applyBorder="1" applyAlignment="1" applyProtection="1">
      <protection locked="0"/>
    </xf>
    <xf numFmtId="0" fontId="3" fillId="11" borderId="2" xfId="0" applyFont="1" applyFill="1" applyBorder="1"/>
    <xf numFmtId="0" fontId="4" fillId="12" borderId="3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justify" vertical="center" wrapText="1"/>
    </xf>
    <xf numFmtId="0" fontId="3" fillId="11" borderId="5" xfId="0" applyFont="1" applyFill="1" applyBorder="1" applyAlignment="1">
      <alignment horizontal="justify" vertical="center" wrapText="1"/>
    </xf>
    <xf numFmtId="0" fontId="3" fillId="11" borderId="6" xfId="0" applyFont="1" applyFill="1" applyBorder="1" applyAlignment="1">
      <alignment horizontal="justify" vertical="center" wrapText="1"/>
    </xf>
    <xf numFmtId="0" fontId="5" fillId="11" borderId="0" xfId="0" applyFont="1" applyFill="1"/>
    <xf numFmtId="0" fontId="3" fillId="11" borderId="4" xfId="0" applyFont="1" applyFill="1" applyBorder="1" applyAlignment="1">
      <alignment horizontal="justify" vertical="top" wrapText="1"/>
    </xf>
    <xf numFmtId="43" fontId="3" fillId="11" borderId="6" xfId="1" applyFont="1" applyFill="1" applyBorder="1" applyAlignment="1">
      <alignment horizontal="right" vertical="top" wrapText="1"/>
    </xf>
    <xf numFmtId="0" fontId="3" fillId="11" borderId="5" xfId="0" applyFont="1" applyFill="1" applyBorder="1" applyAlignment="1">
      <alignment horizontal="justify" vertical="top" wrapText="1"/>
    </xf>
    <xf numFmtId="0" fontId="3" fillId="0" borderId="0" xfId="0" applyFont="1"/>
    <xf numFmtId="0" fontId="3" fillId="11" borderId="7" xfId="0" applyFont="1" applyFill="1" applyBorder="1" applyAlignment="1">
      <alignment horizontal="justify" vertical="top" wrapText="1"/>
    </xf>
    <xf numFmtId="0" fontId="3" fillId="11" borderId="8" xfId="0" applyFont="1" applyFill="1" applyBorder="1" applyAlignment="1">
      <alignment horizontal="justify" vertical="top" wrapText="1"/>
    </xf>
    <xf numFmtId="43" fontId="3" fillId="11" borderId="9" xfId="1" applyFont="1" applyFill="1" applyBorder="1" applyAlignment="1">
      <alignment horizontal="justify" vertical="top" wrapText="1"/>
    </xf>
    <xf numFmtId="0" fontId="6" fillId="11" borderId="0" xfId="0" applyFont="1" applyFill="1"/>
    <xf numFmtId="0" fontId="6" fillId="11" borderId="7" xfId="0" applyFont="1" applyFill="1" applyBorder="1" applyAlignment="1">
      <alignment horizontal="justify" vertical="top" wrapText="1"/>
    </xf>
    <xf numFmtId="0" fontId="6" fillId="11" borderId="8" xfId="0" applyFont="1" applyFill="1" applyBorder="1" applyAlignment="1">
      <alignment horizontal="justify" vertical="top" wrapText="1"/>
    </xf>
    <xf numFmtId="43" fontId="6" fillId="11" borderId="9" xfId="1" applyFont="1" applyFill="1" applyBorder="1" applyAlignment="1">
      <alignment horizontal="right" vertical="top" wrapText="1"/>
    </xf>
    <xf numFmtId="0" fontId="6" fillId="0" borderId="0" xfId="0" applyFont="1"/>
    <xf numFmtId="0" fontId="7" fillId="11" borderId="0" xfId="0" applyFont="1" applyFill="1"/>
    <xf numFmtId="43" fontId="3" fillId="11" borderId="0" xfId="1" applyFont="1" applyFill="1"/>
    <xf numFmtId="43" fontId="3" fillId="0" borderId="0" xfId="1" applyFont="1"/>
  </cellXfs>
  <cellStyles count="284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" xfId="1" builtinId="3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19" xfId="31"/>
    <cellStyle name="Millares 2 2" xfId="32"/>
    <cellStyle name="Millares 2 2 2" xfId="33"/>
    <cellStyle name="Millares 2 2 3" xfId="34"/>
    <cellStyle name="Millares 2 3" xfId="35"/>
    <cellStyle name="Millares 2 3 2" xfId="36"/>
    <cellStyle name="Millares 2 4" xfId="37"/>
    <cellStyle name="Millares 2 5" xfId="38"/>
    <cellStyle name="Millares 2 6" xfId="39"/>
    <cellStyle name="Millares 2 7" xfId="40"/>
    <cellStyle name="Millares 2 8" xfId="41"/>
    <cellStyle name="Millares 2 9" xfId="42"/>
    <cellStyle name="Millares 3" xfId="43"/>
    <cellStyle name="Millares 3 2" xfId="44"/>
    <cellStyle name="Millares 3 3" xfId="45"/>
    <cellStyle name="Millares 3 4" xfId="46"/>
    <cellStyle name="Millares 3 5" xfId="47"/>
    <cellStyle name="Millares 3 6" xfId="48"/>
    <cellStyle name="Millares 4" xfId="49"/>
    <cellStyle name="Millares 4 2" xfId="50"/>
    <cellStyle name="Millares 4 3" xfId="51"/>
    <cellStyle name="Millares 5" xfId="52"/>
    <cellStyle name="Millares 6" xfId="53"/>
    <cellStyle name="Millares 7" xfId="54"/>
    <cellStyle name="Millares 8" xfId="55"/>
    <cellStyle name="Millares 8 2" xfId="56"/>
    <cellStyle name="Millares 9" xfId="57"/>
    <cellStyle name="Moneda 2" xfId="58"/>
    <cellStyle name="Moneda 2 2" xfId="59"/>
    <cellStyle name="Moneda 2 3" xfId="60"/>
    <cellStyle name="Normal" xfId="0" builtinId="0"/>
    <cellStyle name="Normal 10" xfId="61"/>
    <cellStyle name="Normal 10 2" xfId="62"/>
    <cellStyle name="Normal 10 3" xfId="63"/>
    <cellStyle name="Normal 10 4" xfId="64"/>
    <cellStyle name="Normal 10 5" xfId="65"/>
    <cellStyle name="Normal 11" xfId="66"/>
    <cellStyle name="Normal 12" xfId="67"/>
    <cellStyle name="Normal 12 2" xfId="68"/>
    <cellStyle name="Normal 13" xfId="69"/>
    <cellStyle name="Normal 14" xfId="70"/>
    <cellStyle name="Normal 2" xfId="71"/>
    <cellStyle name="Normal 2 10" xfId="72"/>
    <cellStyle name="Normal 2 10 2" xfId="73"/>
    <cellStyle name="Normal 2 10 3" xfId="74"/>
    <cellStyle name="Normal 2 11" xfId="75"/>
    <cellStyle name="Normal 2 11 2" xfId="76"/>
    <cellStyle name="Normal 2 11 3" xfId="77"/>
    <cellStyle name="Normal 2 12" xfId="78"/>
    <cellStyle name="Normal 2 12 2" xfId="79"/>
    <cellStyle name="Normal 2 12 3" xfId="80"/>
    <cellStyle name="Normal 2 13" xfId="81"/>
    <cellStyle name="Normal 2 13 2" xfId="82"/>
    <cellStyle name="Normal 2 13 3" xfId="83"/>
    <cellStyle name="Normal 2 14" xfId="84"/>
    <cellStyle name="Normal 2 14 2" xfId="85"/>
    <cellStyle name="Normal 2 14 3" xfId="86"/>
    <cellStyle name="Normal 2 15" xfId="87"/>
    <cellStyle name="Normal 2 15 2" xfId="88"/>
    <cellStyle name="Normal 2 15 3" xfId="89"/>
    <cellStyle name="Normal 2 16" xfId="90"/>
    <cellStyle name="Normal 2 16 2" xfId="91"/>
    <cellStyle name="Normal 2 16 3" xfId="92"/>
    <cellStyle name="Normal 2 17" xfId="93"/>
    <cellStyle name="Normal 2 17 2" xfId="94"/>
    <cellStyle name="Normal 2 17 3" xfId="95"/>
    <cellStyle name="Normal 2 18" xfId="96"/>
    <cellStyle name="Normal 2 18 2" xfId="97"/>
    <cellStyle name="Normal 2 19" xfId="98"/>
    <cellStyle name="Normal 2 2" xfId="99"/>
    <cellStyle name="Normal 2 2 10" xfId="100"/>
    <cellStyle name="Normal 2 2 11" xfId="101"/>
    <cellStyle name="Normal 2 2 12" xfId="102"/>
    <cellStyle name="Normal 2 2 13" xfId="103"/>
    <cellStyle name="Normal 2 2 14" xfId="104"/>
    <cellStyle name="Normal 2 2 15" xfId="105"/>
    <cellStyle name="Normal 2 2 16" xfId="106"/>
    <cellStyle name="Normal 2 2 17" xfId="107"/>
    <cellStyle name="Normal 2 2 18" xfId="108"/>
    <cellStyle name="Normal 2 2 19" xfId="109"/>
    <cellStyle name="Normal 2 2 2" xfId="110"/>
    <cellStyle name="Normal 2 2 2 2" xfId="111"/>
    <cellStyle name="Normal 2 2 2 3" xfId="112"/>
    <cellStyle name="Normal 2 2 2 4" xfId="113"/>
    <cellStyle name="Normal 2 2 2 5" xfId="114"/>
    <cellStyle name="Normal 2 2 2 6" xfId="115"/>
    <cellStyle name="Normal 2 2 2 7" xfId="116"/>
    <cellStyle name="Normal 2 2 20" xfId="117"/>
    <cellStyle name="Normal 2 2 21" xfId="118"/>
    <cellStyle name="Normal 2 2 22" xfId="119"/>
    <cellStyle name="Normal 2 2 23" xfId="120"/>
    <cellStyle name="Normal 2 2 3" xfId="121"/>
    <cellStyle name="Normal 2 2 4" xfId="122"/>
    <cellStyle name="Normal 2 2 5" xfId="123"/>
    <cellStyle name="Normal 2 2 6" xfId="124"/>
    <cellStyle name="Normal 2 2 7" xfId="125"/>
    <cellStyle name="Normal 2 2 8" xfId="126"/>
    <cellStyle name="Normal 2 2 9" xfId="127"/>
    <cellStyle name="Normal 2 20" xfId="128"/>
    <cellStyle name="Normal 2 21" xfId="129"/>
    <cellStyle name="Normal 2 22" xfId="130"/>
    <cellStyle name="Normal 2 23" xfId="131"/>
    <cellStyle name="Normal 2 24" xfId="132"/>
    <cellStyle name="Normal 2 25" xfId="133"/>
    <cellStyle name="Normal 2 26" xfId="134"/>
    <cellStyle name="Normal 2 27" xfId="135"/>
    <cellStyle name="Normal 2 28" xfId="136"/>
    <cellStyle name="Normal 2 29" xfId="137"/>
    <cellStyle name="Normal 2 3" xfId="138"/>
    <cellStyle name="Normal 2 3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0" xfId="146"/>
    <cellStyle name="Normal 2 31" xfId="147"/>
    <cellStyle name="Normal 2 32" xfId="148"/>
    <cellStyle name="Normal 2 33" xfId="149"/>
    <cellStyle name="Normal 2 34" xfId="150"/>
    <cellStyle name="Normal 2 35" xfId="151"/>
    <cellStyle name="Normal 2 35 2" xfId="152"/>
    <cellStyle name="Normal 2 35 3" xfId="153"/>
    <cellStyle name="Normal 2 36" xfId="154"/>
    <cellStyle name="Normal 2 37" xfId="155"/>
    <cellStyle name="Normal 2 4" xfId="156"/>
    <cellStyle name="Normal 2 4 2" xfId="157"/>
    <cellStyle name="Normal 2 4 3" xfId="158"/>
    <cellStyle name="Normal 2 5" xfId="159"/>
    <cellStyle name="Normal 2 5 2" xfId="160"/>
    <cellStyle name="Normal 2 5 3" xfId="161"/>
    <cellStyle name="Normal 2 6" xfId="162"/>
    <cellStyle name="Normal 2 6 2" xfId="163"/>
    <cellStyle name="Normal 2 6 3" xfId="164"/>
    <cellStyle name="Normal 2 7" xfId="165"/>
    <cellStyle name="Normal 2 7 2" xfId="166"/>
    <cellStyle name="Normal 2 7 3" xfId="167"/>
    <cellStyle name="Normal 2 8" xfId="168"/>
    <cellStyle name="Normal 2 8 2" xfId="169"/>
    <cellStyle name="Normal 2 8 3" xfId="170"/>
    <cellStyle name="Normal 2 82" xfId="171"/>
    <cellStyle name="Normal 2 83" xfId="172"/>
    <cellStyle name="Normal 2 86" xfId="173"/>
    <cellStyle name="Normal 2 9" xfId="174"/>
    <cellStyle name="Normal 2 9 2" xfId="175"/>
    <cellStyle name="Normal 2 9 3" xfId="176"/>
    <cellStyle name="Normal 3" xfId="177"/>
    <cellStyle name="Normal 3 10" xfId="178"/>
    <cellStyle name="Normal 3 11" xfId="179"/>
    <cellStyle name="Normal 3 12" xfId="180"/>
    <cellStyle name="Normal 3 13" xfId="181"/>
    <cellStyle name="Normal 3 14" xfId="182"/>
    <cellStyle name="Normal 3 15" xfId="183"/>
    <cellStyle name="Normal 3 15 2" xfId="184"/>
    <cellStyle name="Normal 3 15 3" xfId="185"/>
    <cellStyle name="Normal 3 16" xfId="186"/>
    <cellStyle name="Normal 3 17" xfId="187"/>
    <cellStyle name="Normal 3 2" xfId="188"/>
    <cellStyle name="Normal 3 2 2" xfId="189"/>
    <cellStyle name="Normal 3 2 2 2" xfId="190"/>
    <cellStyle name="Normal 3 2 2 3" xfId="191"/>
    <cellStyle name="Normal 3 2 3" xfId="192"/>
    <cellStyle name="Normal 3 2 4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4" xfId="201"/>
    <cellStyle name="Normal 4 2" xfId="202"/>
    <cellStyle name="Normal 4 2 2" xfId="203"/>
    <cellStyle name="Normal 4 3" xfId="204"/>
    <cellStyle name="Normal 4 4" xfId="205"/>
    <cellStyle name="Normal 4 5" xfId="206"/>
    <cellStyle name="Normal 5" xfId="207"/>
    <cellStyle name="Normal 5 10" xfId="208"/>
    <cellStyle name="Normal 5 11" xfId="209"/>
    <cellStyle name="Normal 5 12" xfId="210"/>
    <cellStyle name="Normal 5 13" xfId="211"/>
    <cellStyle name="Normal 5 14" xfId="212"/>
    <cellStyle name="Normal 5 15" xfId="213"/>
    <cellStyle name="Normal 5 16" xfId="214"/>
    <cellStyle name="Normal 5 17" xfId="215"/>
    <cellStyle name="Normal 5 2" xfId="216"/>
    <cellStyle name="Normal 5 2 2" xfId="217"/>
    <cellStyle name="Normal 5 3" xfId="218"/>
    <cellStyle name="Normal 5 3 2" xfId="219"/>
    <cellStyle name="Normal 5 4" xfId="220"/>
    <cellStyle name="Normal 5 4 2" xfId="221"/>
    <cellStyle name="Normal 5 5" xfId="222"/>
    <cellStyle name="Normal 5 5 2" xfId="223"/>
    <cellStyle name="Normal 5 6" xfId="224"/>
    <cellStyle name="Normal 5 7" xfId="225"/>
    <cellStyle name="Normal 5 7 2" xfId="226"/>
    <cellStyle name="Normal 5 8" xfId="227"/>
    <cellStyle name="Normal 5 9" xfId="228"/>
    <cellStyle name="Normal 56" xfId="229"/>
    <cellStyle name="Normal 6" xfId="230"/>
    <cellStyle name="Normal 6 2" xfId="231"/>
    <cellStyle name="Normal 6 3" xfId="232"/>
    <cellStyle name="Normal 7" xfId="233"/>
    <cellStyle name="Normal 7 10" xfId="234"/>
    <cellStyle name="Normal 7 11" xfId="235"/>
    <cellStyle name="Normal 7 12" xfId="236"/>
    <cellStyle name="Normal 7 13" xfId="237"/>
    <cellStyle name="Normal 7 14" xfId="238"/>
    <cellStyle name="Normal 7 15" xfId="239"/>
    <cellStyle name="Normal 7 16" xfId="240"/>
    <cellStyle name="Normal 7 17" xfId="241"/>
    <cellStyle name="Normal 7 18" xfId="242"/>
    <cellStyle name="Normal 7 2" xfId="243"/>
    <cellStyle name="Normal 7 3" xfId="244"/>
    <cellStyle name="Normal 7 4" xfId="245"/>
    <cellStyle name="Normal 7 5" xfId="246"/>
    <cellStyle name="Normal 7 6" xfId="247"/>
    <cellStyle name="Normal 7 7" xfId="248"/>
    <cellStyle name="Normal 7 8" xfId="249"/>
    <cellStyle name="Normal 7 9" xfId="250"/>
    <cellStyle name="Normal 8" xfId="251"/>
    <cellStyle name="Normal 9" xfId="252"/>
    <cellStyle name="Normal 9 2" xfId="253"/>
    <cellStyle name="Normal 9 3" xfId="254"/>
    <cellStyle name="Notas 2" xfId="255"/>
    <cellStyle name="Porcentaje 2" xfId="256"/>
    <cellStyle name="Porcentual 2" xfId="257"/>
    <cellStyle name="Porcentual 2 2" xfId="258"/>
    <cellStyle name="Porcentual 2 2 2" xfId="259"/>
    <cellStyle name="Porcentual 2 2 2 2" xfId="260"/>
    <cellStyle name="Porcentual 2 2 2 3" xfId="261"/>
    <cellStyle name="Porcentual 2 2 3" xfId="262"/>
    <cellStyle name="Porcentual 2 2 4" xfId="263"/>
    <cellStyle name="Porcentual 2 3" xfId="264"/>
    <cellStyle name="Porcentual 2 4" xfId="265"/>
    <cellStyle name="Porcentual 2 5" xfId="266"/>
    <cellStyle name="Porcentual 2 6" xfId="267"/>
    <cellStyle name="Porcentual 2 6 2" xfId="268"/>
    <cellStyle name="Porcentual 2 6 3" xfId="269"/>
    <cellStyle name="Porcentual 2 7" xfId="270"/>
    <cellStyle name="Total 10" xfId="271"/>
    <cellStyle name="Total 11" xfId="272"/>
    <cellStyle name="Total 12" xfId="273"/>
    <cellStyle name="Total 13" xfId="274"/>
    <cellStyle name="Total 14" xfId="275"/>
    <cellStyle name="Total 2" xfId="276"/>
    <cellStyle name="Total 3" xfId="277"/>
    <cellStyle name="Total 4" xfId="278"/>
    <cellStyle name="Total 5" xfId="279"/>
    <cellStyle name="Total 6" xfId="280"/>
    <cellStyle name="Total 7" xfId="281"/>
    <cellStyle name="Total 8" xfId="282"/>
    <cellStyle name="Total 9" xfId="28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Documents/Estados%20Financieros%202017/00.-Edos%20Financieros%20para%20Publicar%20en%20Portal%20de%20Salud/2017/00.-Estados%20Fros%20y%20Pptales%20Marzo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rmas"/>
      <sheetName val="110 ESF"/>
      <sheetName val="ESF"/>
      <sheetName val="120 EA"/>
      <sheetName val="EA"/>
      <sheetName val="130 EVHP"/>
      <sheetName val="EVHP"/>
      <sheetName val="150 EFE"/>
      <sheetName val="EFE"/>
      <sheetName val="PT_ESF_ECSF"/>
      <sheetName val="140 ECSF"/>
      <sheetName val="ECSF"/>
      <sheetName val="160 EAA"/>
      <sheetName val="EAA"/>
      <sheetName val="170 EADOP"/>
      <sheetName val="EADP"/>
      <sheetName val="PC"/>
      <sheetName val="NOTAS"/>
      <sheetName val="210 EAPI"/>
      <sheetName val="EAI"/>
      <sheetName val="220 EAPE"/>
      <sheetName val="CAdmon"/>
      <sheetName val="220 EAPE2"/>
      <sheetName val="COG"/>
      <sheetName val="220 EAPE1"/>
      <sheetName val="CTG"/>
      <sheetName val="220 EAPE3"/>
      <sheetName val="CFG"/>
      <sheetName val="EN"/>
      <sheetName val="ID"/>
      <sheetName val="IPF"/>
      <sheetName val="GCP"/>
      <sheetName val="CProg"/>
      <sheetName val="PyPI"/>
      <sheetName val="IR"/>
      <sheetName val="Esq Bur"/>
      <sheetName val="Rel Cta Banc"/>
      <sheetName val="Ayudas y Subsidios"/>
      <sheetName val="DestinoGtoFed"/>
    </sheetNames>
    <sheetDataSet>
      <sheetData sheetId="0">
        <row r="3">
          <cell r="B3" t="str">
            <v>INSTITUTO DE SALUD PÚBLICA DEL ESTADO DE GUANAJUATO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L137"/>
  <sheetViews>
    <sheetView showGridLines="0" tabSelected="1" zoomScale="85" zoomScaleNormal="85" workbookViewId="0"/>
  </sheetViews>
  <sheetFormatPr baseColWidth="10" defaultRowHeight="12.75"/>
  <cols>
    <col min="1" max="1" width="2.28515625" style="1" customWidth="1"/>
    <col min="2" max="2" width="4.28515625" style="16" customWidth="1"/>
    <col min="3" max="3" width="52.5703125" style="16" customWidth="1"/>
    <col min="4" max="5" width="16.7109375" style="16" bestFit="1" customWidth="1"/>
    <col min="6" max="6" width="18" style="16" bestFit="1" customWidth="1"/>
    <col min="7" max="10" width="17.7109375" style="16" bestFit="1" customWidth="1"/>
    <col min="11" max="11" width="17.85546875" style="16" bestFit="1" customWidth="1"/>
    <col min="12" max="12" width="2.7109375" style="1" customWidth="1"/>
    <col min="13" max="16384" width="11.42578125" style="16"/>
  </cols>
  <sheetData>
    <row r="1" spans="1:11" ht="7.5" customHeight="1"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9.5" customHeight="1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</row>
    <row r="3" spans="1:11" ht="19.5" customHeight="1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</row>
    <row r="4" spans="1:11" ht="19.5" customHeight="1">
      <c r="B4" s="2" t="s">
        <v>2</v>
      </c>
      <c r="C4" s="2"/>
      <c r="D4" s="2"/>
      <c r="E4" s="2"/>
      <c r="F4" s="2"/>
      <c r="G4" s="2"/>
      <c r="H4" s="2"/>
      <c r="I4" s="2"/>
      <c r="J4" s="2"/>
      <c r="K4" s="2"/>
    </row>
    <row r="5" spans="1:11" s="1" customFormat="1"/>
    <row r="6" spans="1:11" s="1" customFormat="1">
      <c r="C6" s="3" t="s">
        <v>3</v>
      </c>
      <c r="D6" s="4" t="str">
        <f>+[1]Firmas!B3</f>
        <v>INSTITUTO DE SALUD PÚBLICA DEL ESTADO DE GUANAJUATO</v>
      </c>
      <c r="E6" s="4"/>
      <c r="F6" s="4"/>
      <c r="G6" s="4"/>
      <c r="H6" s="5"/>
      <c r="I6" s="5"/>
      <c r="J6" s="5"/>
    </row>
    <row r="7" spans="1:11" s="1" customFormat="1">
      <c r="E7" s="26"/>
    </row>
    <row r="8" spans="1:11">
      <c r="B8" s="6" t="s">
        <v>4</v>
      </c>
      <c r="C8" s="6"/>
      <c r="D8" s="7" t="s">
        <v>5</v>
      </c>
      <c r="E8" s="7"/>
      <c r="F8" s="7"/>
      <c r="G8" s="7"/>
      <c r="H8" s="7"/>
      <c r="I8" s="7"/>
      <c r="J8" s="7"/>
      <c r="K8" s="7" t="s">
        <v>6</v>
      </c>
    </row>
    <row r="9" spans="1:11" ht="25.5">
      <c r="B9" s="6"/>
      <c r="C9" s="6"/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7"/>
    </row>
    <row r="10" spans="1:11">
      <c r="B10" s="6"/>
      <c r="C10" s="6"/>
      <c r="D10" s="8">
        <v>1</v>
      </c>
      <c r="E10" s="8">
        <v>2</v>
      </c>
      <c r="F10" s="8" t="s">
        <v>14</v>
      </c>
      <c r="G10" s="8">
        <v>4</v>
      </c>
      <c r="H10" s="8">
        <v>5</v>
      </c>
      <c r="I10" s="8">
        <v>6</v>
      </c>
      <c r="J10" s="8">
        <v>7</v>
      </c>
      <c r="K10" s="8" t="s">
        <v>15</v>
      </c>
    </row>
    <row r="11" spans="1:11">
      <c r="B11" s="9"/>
      <c r="C11" s="10"/>
      <c r="D11" s="11"/>
      <c r="E11" s="11"/>
      <c r="F11" s="11"/>
      <c r="G11" s="11"/>
      <c r="H11" s="11"/>
      <c r="I11" s="11"/>
      <c r="J11" s="11"/>
      <c r="K11" s="11"/>
    </row>
    <row r="12" spans="1:11">
      <c r="A12" s="12">
        <v>21130</v>
      </c>
      <c r="B12" s="13">
        <v>101</v>
      </c>
      <c r="C12" s="10" t="s">
        <v>18</v>
      </c>
      <c r="D12" s="14">
        <v>10651334</v>
      </c>
      <c r="E12" s="14">
        <v>845157.05</v>
      </c>
      <c r="F12" s="14">
        <f>+D12+E12</f>
        <v>11496491.050000001</v>
      </c>
      <c r="G12" s="14">
        <v>4398174306.9200001</v>
      </c>
      <c r="H12" s="14">
        <v>2261115.63</v>
      </c>
      <c r="I12" s="14">
        <v>2261115.63</v>
      </c>
      <c r="J12" s="14">
        <v>2240357.91</v>
      </c>
      <c r="K12" s="14">
        <f t="shared" ref="K12:K128" si="0">+F12-H12</f>
        <v>9235375.4200000018</v>
      </c>
    </row>
    <row r="13" spans="1:11">
      <c r="B13" s="13">
        <v>102</v>
      </c>
      <c r="C13" s="15" t="s">
        <v>19</v>
      </c>
      <c r="D13" s="14">
        <v>9414465</v>
      </c>
      <c r="E13" s="14">
        <v>656611.38</v>
      </c>
      <c r="F13" s="14">
        <f t="shared" ref="F13:F76" si="1">+D13+E13</f>
        <v>10071076.380000001</v>
      </c>
      <c r="G13" s="14">
        <v>0</v>
      </c>
      <c r="H13" s="14">
        <v>1328981.78</v>
      </c>
      <c r="I13" s="14">
        <v>1328981.78</v>
      </c>
      <c r="J13" s="14">
        <v>1328981.78</v>
      </c>
      <c r="K13" s="14">
        <f t="shared" si="0"/>
        <v>8742094.6000000015</v>
      </c>
    </row>
    <row r="14" spans="1:11">
      <c r="B14" s="13">
        <v>103</v>
      </c>
      <c r="C14" s="15" t="s">
        <v>20</v>
      </c>
      <c r="D14" s="14">
        <v>11935907</v>
      </c>
      <c r="E14" s="14">
        <v>6976322.6399999997</v>
      </c>
      <c r="F14" s="14">
        <f t="shared" si="1"/>
        <v>18912229.640000001</v>
      </c>
      <c r="G14" s="14">
        <v>0</v>
      </c>
      <c r="H14" s="14">
        <v>3638874.07</v>
      </c>
      <c r="I14" s="14">
        <v>3638874.07</v>
      </c>
      <c r="J14" s="14">
        <v>3638874.07</v>
      </c>
      <c r="K14" s="14">
        <f t="shared" si="0"/>
        <v>15273355.57</v>
      </c>
    </row>
    <row r="15" spans="1:11">
      <c r="B15" s="13">
        <v>104</v>
      </c>
      <c r="C15" s="15" t="s">
        <v>21</v>
      </c>
      <c r="D15" s="14">
        <v>7927519</v>
      </c>
      <c r="E15" s="14">
        <v>5908945.0899999999</v>
      </c>
      <c r="F15" s="14">
        <f t="shared" si="1"/>
        <v>13836464.09</v>
      </c>
      <c r="G15" s="14">
        <v>0</v>
      </c>
      <c r="H15" s="14">
        <v>3128527.6</v>
      </c>
      <c r="I15" s="14">
        <v>3128527.6</v>
      </c>
      <c r="J15" s="14">
        <v>3128527.6</v>
      </c>
      <c r="K15" s="14">
        <f t="shared" si="0"/>
        <v>10707936.49</v>
      </c>
    </row>
    <row r="16" spans="1:11">
      <c r="B16" s="13">
        <v>105</v>
      </c>
      <c r="C16" s="15" t="s">
        <v>22</v>
      </c>
      <c r="D16" s="14">
        <v>454272</v>
      </c>
      <c r="E16" s="14">
        <v>-12500</v>
      </c>
      <c r="F16" s="14">
        <f t="shared" si="1"/>
        <v>441772</v>
      </c>
      <c r="G16" s="14">
        <v>0</v>
      </c>
      <c r="H16" s="14">
        <v>10300.959999999999</v>
      </c>
      <c r="I16" s="14">
        <v>10300.959999999999</v>
      </c>
      <c r="J16" s="14">
        <v>10300.959999999999</v>
      </c>
      <c r="K16" s="14">
        <f t="shared" si="0"/>
        <v>431471.04</v>
      </c>
    </row>
    <row r="17" spans="2:11">
      <c r="B17" s="13">
        <v>106</v>
      </c>
      <c r="C17" s="15" t="s">
        <v>23</v>
      </c>
      <c r="D17" s="14">
        <v>3908276</v>
      </c>
      <c r="E17" s="14">
        <v>315215.94</v>
      </c>
      <c r="F17" s="14">
        <f t="shared" si="1"/>
        <v>4223491.9400000004</v>
      </c>
      <c r="G17" s="14">
        <v>0</v>
      </c>
      <c r="H17" s="14">
        <v>750485.91</v>
      </c>
      <c r="I17" s="14">
        <v>750485.91</v>
      </c>
      <c r="J17" s="14">
        <v>750485.91</v>
      </c>
      <c r="K17" s="14">
        <f t="shared" si="0"/>
        <v>3473006.0300000003</v>
      </c>
    </row>
    <row r="18" spans="2:11">
      <c r="B18" s="13">
        <v>107</v>
      </c>
      <c r="C18" s="15" t="s">
        <v>24</v>
      </c>
      <c r="D18" s="14">
        <v>4047653</v>
      </c>
      <c r="E18" s="14">
        <v>3764041.88</v>
      </c>
      <c r="F18" s="14">
        <f t="shared" si="1"/>
        <v>7811694.8799999999</v>
      </c>
      <c r="G18" s="14">
        <v>0</v>
      </c>
      <c r="H18" s="14">
        <v>1833998.95</v>
      </c>
      <c r="I18" s="14">
        <v>1833998.95</v>
      </c>
      <c r="J18" s="14">
        <v>1833998.95</v>
      </c>
      <c r="K18" s="14">
        <f t="shared" si="0"/>
        <v>5977695.9299999997</v>
      </c>
    </row>
    <row r="19" spans="2:11">
      <c r="B19" s="13">
        <v>201</v>
      </c>
      <c r="C19" s="15" t="s">
        <v>25</v>
      </c>
      <c r="D19" s="14">
        <v>375030277.88</v>
      </c>
      <c r="E19" s="14">
        <v>539278493.91999996</v>
      </c>
      <c r="F19" s="14">
        <f t="shared" si="1"/>
        <v>914308771.79999995</v>
      </c>
      <c r="G19" s="14">
        <v>0</v>
      </c>
      <c r="H19" s="14">
        <v>85170410.079999998</v>
      </c>
      <c r="I19" s="14">
        <v>85170410.079999998</v>
      </c>
      <c r="J19" s="14">
        <v>85070630.319999993</v>
      </c>
      <c r="K19" s="14">
        <f t="shared" si="0"/>
        <v>829138361.71999991</v>
      </c>
    </row>
    <row r="20" spans="2:11">
      <c r="B20" s="13">
        <v>301</v>
      </c>
      <c r="C20" s="15" t="s">
        <v>26</v>
      </c>
      <c r="D20" s="14">
        <v>378244276.80000001</v>
      </c>
      <c r="E20" s="14">
        <v>514150657.54000002</v>
      </c>
      <c r="F20" s="14">
        <f t="shared" si="1"/>
        <v>892394934.34000003</v>
      </c>
      <c r="G20" s="14"/>
      <c r="H20" s="14">
        <v>90586739.879999995</v>
      </c>
      <c r="I20" s="14">
        <v>90586739.879999995</v>
      </c>
      <c r="J20" s="14">
        <v>90586739.879999995</v>
      </c>
      <c r="K20" s="14">
        <f t="shared" si="0"/>
        <v>801808194.46000004</v>
      </c>
    </row>
    <row r="21" spans="2:11">
      <c r="B21" s="13">
        <v>401</v>
      </c>
      <c r="C21" s="15" t="s">
        <v>27</v>
      </c>
      <c r="D21" s="14">
        <v>38508816</v>
      </c>
      <c r="E21" s="14">
        <v>7817480.1600000001</v>
      </c>
      <c r="F21" s="14">
        <f t="shared" si="1"/>
        <v>46326296.159999996</v>
      </c>
      <c r="G21" s="14"/>
      <c r="H21" s="14">
        <v>6136369.8200000003</v>
      </c>
      <c r="I21" s="14">
        <v>6136369.8200000003</v>
      </c>
      <c r="J21" s="14">
        <v>6136369.8200000003</v>
      </c>
      <c r="K21" s="14">
        <f t="shared" si="0"/>
        <v>40189926.339999996</v>
      </c>
    </row>
    <row r="22" spans="2:11">
      <c r="B22" s="13">
        <v>501</v>
      </c>
      <c r="C22" s="15" t="s">
        <v>28</v>
      </c>
      <c r="D22" s="14">
        <v>27025475</v>
      </c>
      <c r="E22" s="14">
        <v>25565077.039999999</v>
      </c>
      <c r="F22" s="14">
        <f t="shared" si="1"/>
        <v>52590552.039999999</v>
      </c>
      <c r="G22" s="14"/>
      <c r="H22" s="14">
        <v>12089101.24</v>
      </c>
      <c r="I22" s="14">
        <v>12089101.24</v>
      </c>
      <c r="J22" s="14">
        <v>12089101.24</v>
      </c>
      <c r="K22" s="14">
        <f t="shared" si="0"/>
        <v>40501450.799999997</v>
      </c>
    </row>
    <row r="23" spans="2:11">
      <c r="B23" s="13">
        <v>502</v>
      </c>
      <c r="C23" s="15" t="s">
        <v>29</v>
      </c>
      <c r="D23" s="14">
        <v>80803953</v>
      </c>
      <c r="E23" s="14">
        <v>6114368.0300000003</v>
      </c>
      <c r="F23" s="14">
        <f t="shared" si="1"/>
        <v>86918321.030000001</v>
      </c>
      <c r="G23" s="14"/>
      <c r="H23" s="14">
        <v>5368586.9000000004</v>
      </c>
      <c r="I23" s="14">
        <v>5368586.9000000004</v>
      </c>
      <c r="J23" s="14">
        <v>5368586.9000000004</v>
      </c>
      <c r="K23" s="14">
        <f t="shared" si="0"/>
        <v>81549734.129999995</v>
      </c>
    </row>
    <row r="24" spans="2:11">
      <c r="B24" s="13">
        <v>601</v>
      </c>
      <c r="C24" s="15" t="s">
        <v>30</v>
      </c>
      <c r="D24" s="14">
        <v>39797615</v>
      </c>
      <c r="E24" s="14">
        <v>28284755.989999998</v>
      </c>
      <c r="F24" s="14">
        <f t="shared" si="1"/>
        <v>68082370.989999995</v>
      </c>
      <c r="G24" s="14"/>
      <c r="H24" s="14">
        <v>6873354.96</v>
      </c>
      <c r="I24" s="14">
        <v>6873354.96</v>
      </c>
      <c r="J24" s="14">
        <v>6873354.96</v>
      </c>
      <c r="K24" s="14">
        <f t="shared" si="0"/>
        <v>61209016.029999994</v>
      </c>
    </row>
    <row r="25" spans="2:11">
      <c r="B25" s="13">
        <v>701</v>
      </c>
      <c r="C25" s="15" t="s">
        <v>31</v>
      </c>
      <c r="D25" s="14">
        <v>48675384</v>
      </c>
      <c r="E25" s="14">
        <v>2878572.62</v>
      </c>
      <c r="F25" s="14">
        <f t="shared" si="1"/>
        <v>51553956.619999997</v>
      </c>
      <c r="G25" s="14"/>
      <c r="H25" s="14">
        <v>6246254.2400000002</v>
      </c>
      <c r="I25" s="14">
        <v>6246254.2400000002</v>
      </c>
      <c r="J25" s="14">
        <v>6208280.5899999999</v>
      </c>
      <c r="K25" s="14">
        <f t="shared" si="0"/>
        <v>45307702.379999995</v>
      </c>
    </row>
    <row r="26" spans="2:11">
      <c r="B26" s="13">
        <v>702</v>
      </c>
      <c r="C26" s="15" t="s">
        <v>32</v>
      </c>
      <c r="D26" s="14">
        <v>51173150</v>
      </c>
      <c r="E26" s="14">
        <v>3823290.44</v>
      </c>
      <c r="F26" s="14">
        <f t="shared" si="1"/>
        <v>54996440.439999998</v>
      </c>
      <c r="G26" s="14"/>
      <c r="H26" s="14">
        <v>5736775.6399999997</v>
      </c>
      <c r="I26" s="14">
        <v>5736775.6399999997</v>
      </c>
      <c r="J26" s="14">
        <v>5736775.6399999997</v>
      </c>
      <c r="K26" s="14">
        <f t="shared" si="0"/>
        <v>49259664.799999997</v>
      </c>
    </row>
    <row r="27" spans="2:11">
      <c r="B27" s="13">
        <v>703</v>
      </c>
      <c r="C27" s="15" t="s">
        <v>33</v>
      </c>
      <c r="D27" s="14">
        <v>60353211</v>
      </c>
      <c r="E27" s="14">
        <v>1376552.7</v>
      </c>
      <c r="F27" s="14">
        <f t="shared" si="1"/>
        <v>61729763.700000003</v>
      </c>
      <c r="G27" s="14"/>
      <c r="H27" s="14">
        <v>6600870.4900000002</v>
      </c>
      <c r="I27" s="14">
        <v>6600870.4900000002</v>
      </c>
      <c r="J27" s="14">
        <v>6600870.4900000002</v>
      </c>
      <c r="K27" s="14">
        <f t="shared" si="0"/>
        <v>55128893.210000001</v>
      </c>
    </row>
    <row r="28" spans="2:11">
      <c r="B28" s="13">
        <v>704</v>
      </c>
      <c r="C28" s="15" t="s">
        <v>34</v>
      </c>
      <c r="D28" s="14">
        <v>39123731</v>
      </c>
      <c r="E28" s="14">
        <v>2522754.4700000002</v>
      </c>
      <c r="F28" s="14">
        <f t="shared" si="1"/>
        <v>41646485.469999999</v>
      </c>
      <c r="G28" s="14"/>
      <c r="H28" s="14">
        <v>5043997.01</v>
      </c>
      <c r="I28" s="14">
        <v>5043997.01</v>
      </c>
      <c r="J28" s="14">
        <v>5043997.01</v>
      </c>
      <c r="K28" s="14">
        <f t="shared" si="0"/>
        <v>36602488.460000001</v>
      </c>
    </row>
    <row r="29" spans="2:11">
      <c r="B29" s="13">
        <v>705</v>
      </c>
      <c r="C29" s="15" t="s">
        <v>35</v>
      </c>
      <c r="D29" s="14">
        <v>60556480</v>
      </c>
      <c r="E29" s="14">
        <v>1490822.08</v>
      </c>
      <c r="F29" s="14">
        <f t="shared" si="1"/>
        <v>62047302.079999998</v>
      </c>
      <c r="G29" s="14"/>
      <c r="H29" s="14">
        <v>6320782.5</v>
      </c>
      <c r="I29" s="14">
        <v>6320782.5</v>
      </c>
      <c r="J29" s="14">
        <v>6320782.5</v>
      </c>
      <c r="K29" s="14">
        <f t="shared" si="0"/>
        <v>55726519.579999998</v>
      </c>
    </row>
    <row r="30" spans="2:11">
      <c r="B30" s="13">
        <v>706</v>
      </c>
      <c r="C30" s="15" t="s">
        <v>36</v>
      </c>
      <c r="D30" s="14">
        <v>51687524</v>
      </c>
      <c r="E30" s="14">
        <v>4535004.91</v>
      </c>
      <c r="F30" s="14">
        <f t="shared" si="1"/>
        <v>56222528.909999996</v>
      </c>
      <c r="G30" s="14"/>
      <c r="H30" s="14">
        <v>5680244.0300000003</v>
      </c>
      <c r="I30" s="14">
        <v>5680244.0300000003</v>
      </c>
      <c r="J30" s="14">
        <v>5680244.0300000003</v>
      </c>
      <c r="K30" s="14">
        <f t="shared" si="0"/>
        <v>50542284.879999995</v>
      </c>
    </row>
    <row r="31" spans="2:11">
      <c r="B31" s="13">
        <v>707</v>
      </c>
      <c r="C31" s="15" t="s">
        <v>37</v>
      </c>
      <c r="D31" s="14">
        <v>79015029</v>
      </c>
      <c r="E31" s="14">
        <v>5473220.0199999996</v>
      </c>
      <c r="F31" s="14">
        <f t="shared" si="1"/>
        <v>84488249.019999996</v>
      </c>
      <c r="G31" s="14"/>
      <c r="H31" s="14">
        <v>8784143.8399999999</v>
      </c>
      <c r="I31" s="14">
        <v>8784143.8399999999</v>
      </c>
      <c r="J31" s="14">
        <v>8784143.8399999999</v>
      </c>
      <c r="K31" s="14">
        <f t="shared" si="0"/>
        <v>75704105.179999992</v>
      </c>
    </row>
    <row r="32" spans="2:11">
      <c r="B32" s="13">
        <v>708</v>
      </c>
      <c r="C32" s="15" t="s">
        <v>38</v>
      </c>
      <c r="D32" s="14">
        <v>44272999</v>
      </c>
      <c r="E32" s="14">
        <v>2823819.32</v>
      </c>
      <c r="F32" s="14">
        <f t="shared" si="1"/>
        <v>47096818.32</v>
      </c>
      <c r="G32" s="14"/>
      <c r="H32" s="14">
        <v>5193436.8600000003</v>
      </c>
      <c r="I32" s="14">
        <v>5193436.8600000003</v>
      </c>
      <c r="J32" s="14">
        <v>5193436.8600000003</v>
      </c>
      <c r="K32" s="14">
        <f t="shared" si="0"/>
        <v>41903381.460000001</v>
      </c>
    </row>
    <row r="33" spans="2:11">
      <c r="B33" s="13">
        <v>709</v>
      </c>
      <c r="C33" s="15" t="s">
        <v>39</v>
      </c>
      <c r="D33" s="14">
        <v>48439278</v>
      </c>
      <c r="E33" s="14">
        <v>42360014.539999999</v>
      </c>
      <c r="F33" s="14">
        <f t="shared" si="1"/>
        <v>90799292.539999992</v>
      </c>
      <c r="G33" s="14"/>
      <c r="H33" s="14">
        <v>14123565.08</v>
      </c>
      <c r="I33" s="14">
        <v>14123565.08</v>
      </c>
      <c r="J33" s="14">
        <v>13787035.050000001</v>
      </c>
      <c r="K33" s="14">
        <f t="shared" si="0"/>
        <v>76675727.459999993</v>
      </c>
    </row>
    <row r="34" spans="2:11">
      <c r="B34" s="13">
        <v>710</v>
      </c>
      <c r="C34" s="15" t="s">
        <v>40</v>
      </c>
      <c r="D34" s="14">
        <v>38263117</v>
      </c>
      <c r="E34" s="14">
        <v>32994104.300000001</v>
      </c>
      <c r="F34" s="14">
        <f t="shared" si="1"/>
        <v>71257221.299999997</v>
      </c>
      <c r="G34" s="14"/>
      <c r="H34" s="14">
        <v>10662575.65</v>
      </c>
      <c r="I34" s="14">
        <v>10662575.65</v>
      </c>
      <c r="J34" s="14">
        <v>10284359.27</v>
      </c>
      <c r="K34" s="14">
        <f t="shared" si="0"/>
        <v>60594645.649999999</v>
      </c>
    </row>
    <row r="35" spans="2:11">
      <c r="B35" s="13">
        <v>711</v>
      </c>
      <c r="C35" s="15" t="s">
        <v>41</v>
      </c>
      <c r="D35" s="14">
        <v>16427905</v>
      </c>
      <c r="E35" s="14">
        <v>11570812.109999999</v>
      </c>
      <c r="F35" s="14">
        <f t="shared" si="1"/>
        <v>27998717.109999999</v>
      </c>
      <c r="G35" s="14"/>
      <c r="H35" s="14">
        <v>5139254.07</v>
      </c>
      <c r="I35" s="14">
        <v>5139254.07</v>
      </c>
      <c r="J35" s="14">
        <v>4596886.54</v>
      </c>
      <c r="K35" s="14">
        <f t="shared" si="0"/>
        <v>22859463.039999999</v>
      </c>
    </row>
    <row r="36" spans="2:11">
      <c r="B36" s="13">
        <v>712</v>
      </c>
      <c r="C36" s="15" t="s">
        <v>42</v>
      </c>
      <c r="D36" s="14">
        <v>45436607</v>
      </c>
      <c r="E36" s="14">
        <v>26702527.489999998</v>
      </c>
      <c r="F36" s="14">
        <f t="shared" si="1"/>
        <v>72139134.489999995</v>
      </c>
      <c r="G36" s="14"/>
      <c r="H36" s="14">
        <v>13204735.210000001</v>
      </c>
      <c r="I36" s="14">
        <v>13204735.210000001</v>
      </c>
      <c r="J36" s="14">
        <v>12727742.1</v>
      </c>
      <c r="K36" s="14">
        <f t="shared" si="0"/>
        <v>58934399.279999994</v>
      </c>
    </row>
    <row r="37" spans="2:11">
      <c r="B37" s="13">
        <v>713</v>
      </c>
      <c r="C37" s="15" t="s">
        <v>43</v>
      </c>
      <c r="D37" s="14">
        <v>19904081</v>
      </c>
      <c r="E37" s="14">
        <v>8643115.6999999993</v>
      </c>
      <c r="F37" s="14">
        <f t="shared" si="1"/>
        <v>28547196.699999999</v>
      </c>
      <c r="G37" s="14"/>
      <c r="H37" s="14">
        <v>5088831.25</v>
      </c>
      <c r="I37" s="14">
        <v>5088831.25</v>
      </c>
      <c r="J37" s="14">
        <v>4839862.68</v>
      </c>
      <c r="K37" s="14">
        <f t="shared" si="0"/>
        <v>23458365.449999999</v>
      </c>
    </row>
    <row r="38" spans="2:11">
      <c r="B38" s="13">
        <v>714</v>
      </c>
      <c r="C38" s="15" t="s">
        <v>44</v>
      </c>
      <c r="D38" s="14">
        <v>38197488</v>
      </c>
      <c r="E38" s="14">
        <v>30246886.670000002</v>
      </c>
      <c r="F38" s="14">
        <f t="shared" si="1"/>
        <v>68444374.670000002</v>
      </c>
      <c r="G38" s="14"/>
      <c r="H38" s="14">
        <v>10735916.960000001</v>
      </c>
      <c r="I38" s="14">
        <v>10735916.960000001</v>
      </c>
      <c r="J38" s="14">
        <v>10317199.050000001</v>
      </c>
      <c r="K38" s="14">
        <f t="shared" si="0"/>
        <v>57708457.710000001</v>
      </c>
    </row>
    <row r="39" spans="2:11">
      <c r="B39" s="13">
        <v>715</v>
      </c>
      <c r="C39" s="15" t="s">
        <v>45</v>
      </c>
      <c r="D39" s="14">
        <v>13837086</v>
      </c>
      <c r="E39" s="14">
        <v>11404673.529999999</v>
      </c>
      <c r="F39" s="14">
        <f t="shared" si="1"/>
        <v>25241759.530000001</v>
      </c>
      <c r="G39" s="14"/>
      <c r="H39" s="14">
        <v>4666120.51</v>
      </c>
      <c r="I39" s="14">
        <v>4666120.51</v>
      </c>
      <c r="J39" s="14">
        <v>4607711.55</v>
      </c>
      <c r="K39" s="14">
        <f t="shared" si="0"/>
        <v>20575639.020000003</v>
      </c>
    </row>
    <row r="40" spans="2:11">
      <c r="B40" s="13">
        <v>716</v>
      </c>
      <c r="C40" s="15" t="s">
        <v>46</v>
      </c>
      <c r="D40" s="14">
        <v>22330583</v>
      </c>
      <c r="E40" s="14">
        <v>15997646.300000001</v>
      </c>
      <c r="F40" s="14">
        <f t="shared" si="1"/>
        <v>38328229.299999997</v>
      </c>
      <c r="G40" s="14"/>
      <c r="H40" s="14">
        <v>6156848.5499999998</v>
      </c>
      <c r="I40" s="14">
        <v>6156848.5499999998</v>
      </c>
      <c r="J40" s="14">
        <v>6060277.8399999999</v>
      </c>
      <c r="K40" s="14">
        <f t="shared" si="0"/>
        <v>32171380.749999996</v>
      </c>
    </row>
    <row r="41" spans="2:11">
      <c r="B41" s="13">
        <v>717</v>
      </c>
      <c r="C41" s="15" t="s">
        <v>47</v>
      </c>
      <c r="D41" s="14">
        <v>38749092</v>
      </c>
      <c r="E41" s="14">
        <v>30074394.399999999</v>
      </c>
      <c r="F41" s="14">
        <f t="shared" si="1"/>
        <v>68823486.400000006</v>
      </c>
      <c r="G41" s="14"/>
      <c r="H41" s="14">
        <v>10334259.880000001</v>
      </c>
      <c r="I41" s="14">
        <v>10334259.880000001</v>
      </c>
      <c r="J41" s="14">
        <v>10158304.439999999</v>
      </c>
      <c r="K41" s="14">
        <f t="shared" si="0"/>
        <v>58489226.520000003</v>
      </c>
    </row>
    <row r="42" spans="2:11">
      <c r="B42" s="13">
        <v>718</v>
      </c>
      <c r="C42" s="15" t="s">
        <v>48</v>
      </c>
      <c r="D42" s="14">
        <v>24213118</v>
      </c>
      <c r="E42" s="14">
        <v>10515424.07</v>
      </c>
      <c r="F42" s="14">
        <f t="shared" si="1"/>
        <v>34728542.07</v>
      </c>
      <c r="G42" s="14"/>
      <c r="H42" s="14">
        <v>6321016.8099999996</v>
      </c>
      <c r="I42" s="14">
        <v>6321016.8099999996</v>
      </c>
      <c r="J42" s="14">
        <v>6182662.6600000001</v>
      </c>
      <c r="K42" s="14">
        <f t="shared" si="0"/>
        <v>28407525.260000002</v>
      </c>
    </row>
    <row r="43" spans="2:11">
      <c r="B43" s="13">
        <v>719</v>
      </c>
      <c r="C43" s="15" t="s">
        <v>49</v>
      </c>
      <c r="D43" s="14">
        <v>10863750</v>
      </c>
      <c r="E43" s="14">
        <v>9612441.0800000001</v>
      </c>
      <c r="F43" s="14">
        <f t="shared" si="1"/>
        <v>20476191.079999998</v>
      </c>
      <c r="G43" s="14"/>
      <c r="H43" s="14">
        <v>3959063.85</v>
      </c>
      <c r="I43" s="14">
        <v>3959063.85</v>
      </c>
      <c r="J43" s="14">
        <v>3928509.76</v>
      </c>
      <c r="K43" s="14">
        <f t="shared" si="0"/>
        <v>16517127.229999999</v>
      </c>
    </row>
    <row r="44" spans="2:11">
      <c r="B44" s="13">
        <v>720</v>
      </c>
      <c r="C44" s="15" t="s">
        <v>50</v>
      </c>
      <c r="D44" s="14">
        <v>17588378</v>
      </c>
      <c r="E44" s="14">
        <v>15327902.949999999</v>
      </c>
      <c r="F44" s="14">
        <f t="shared" si="1"/>
        <v>32916280.949999999</v>
      </c>
      <c r="G44" s="14"/>
      <c r="H44" s="14">
        <v>6075308.5700000003</v>
      </c>
      <c r="I44" s="14">
        <v>6075308.5700000003</v>
      </c>
      <c r="J44" s="14">
        <v>5931718.8600000003</v>
      </c>
      <c r="K44" s="14">
        <f t="shared" si="0"/>
        <v>26840972.379999999</v>
      </c>
    </row>
    <row r="45" spans="2:11">
      <c r="B45" s="13">
        <v>721</v>
      </c>
      <c r="C45" s="15" t="s">
        <v>51</v>
      </c>
      <c r="D45" s="14">
        <v>11564755</v>
      </c>
      <c r="E45" s="14">
        <v>5313563.01</v>
      </c>
      <c r="F45" s="14">
        <f t="shared" si="1"/>
        <v>16878318.009999998</v>
      </c>
      <c r="G45" s="14"/>
      <c r="H45" s="14">
        <v>2731288.93</v>
      </c>
      <c r="I45" s="14">
        <v>2731288.93</v>
      </c>
      <c r="J45" s="14">
        <v>2680404.94</v>
      </c>
      <c r="K45" s="14">
        <f t="shared" si="0"/>
        <v>14147029.079999998</v>
      </c>
    </row>
    <row r="46" spans="2:11">
      <c r="B46" s="13">
        <v>722</v>
      </c>
      <c r="C46" s="15" t="s">
        <v>52</v>
      </c>
      <c r="D46" s="14">
        <v>20806105</v>
      </c>
      <c r="E46" s="14">
        <v>8512974.4900000002</v>
      </c>
      <c r="F46" s="14">
        <f t="shared" si="1"/>
        <v>29319079.490000002</v>
      </c>
      <c r="G46" s="14"/>
      <c r="H46" s="14">
        <v>5036644.99</v>
      </c>
      <c r="I46" s="14">
        <v>5036644.99</v>
      </c>
      <c r="J46" s="14">
        <v>4936834.42</v>
      </c>
      <c r="K46" s="14">
        <f t="shared" si="0"/>
        <v>24282434.5</v>
      </c>
    </row>
    <row r="47" spans="2:11">
      <c r="B47" s="13">
        <v>723</v>
      </c>
      <c r="C47" s="15" t="s">
        <v>53</v>
      </c>
      <c r="D47" s="14">
        <v>52932359</v>
      </c>
      <c r="E47" s="14">
        <v>90110877.489999995</v>
      </c>
      <c r="F47" s="14">
        <f t="shared" si="1"/>
        <v>143043236.49000001</v>
      </c>
      <c r="G47" s="14"/>
      <c r="H47" s="14">
        <v>20137041.890000001</v>
      </c>
      <c r="I47" s="14">
        <v>20137041.890000001</v>
      </c>
      <c r="J47" s="14">
        <v>20137041.890000001</v>
      </c>
      <c r="K47" s="14">
        <f t="shared" si="0"/>
        <v>122906194.60000001</v>
      </c>
    </row>
    <row r="48" spans="2:11">
      <c r="B48" s="13">
        <v>724</v>
      </c>
      <c r="C48" s="15" t="s">
        <v>54</v>
      </c>
      <c r="D48" s="14">
        <v>17130526</v>
      </c>
      <c r="E48" s="14">
        <v>19253025.940000001</v>
      </c>
      <c r="F48" s="14">
        <f t="shared" si="1"/>
        <v>36383551.939999998</v>
      </c>
      <c r="G48" s="14"/>
      <c r="H48" s="14">
        <v>5266721.3600000003</v>
      </c>
      <c r="I48" s="14">
        <v>5266721.3600000003</v>
      </c>
      <c r="J48" s="14">
        <v>5266721.3600000003</v>
      </c>
      <c r="K48" s="14">
        <f t="shared" si="0"/>
        <v>31116830.579999998</v>
      </c>
    </row>
    <row r="49" spans="2:11">
      <c r="B49" s="13">
        <v>725</v>
      </c>
      <c r="C49" s="15" t="s">
        <v>55</v>
      </c>
      <c r="D49" s="14">
        <v>20242666</v>
      </c>
      <c r="E49" s="14">
        <v>22065096.550000001</v>
      </c>
      <c r="F49" s="14">
        <f t="shared" si="1"/>
        <v>42307762.549999997</v>
      </c>
      <c r="G49" s="14"/>
      <c r="H49" s="14">
        <v>5822747.1399999997</v>
      </c>
      <c r="I49" s="14">
        <v>5822747.1399999997</v>
      </c>
      <c r="J49" s="14">
        <v>5822747.1399999997</v>
      </c>
      <c r="K49" s="14">
        <f t="shared" si="0"/>
        <v>36485015.409999996</v>
      </c>
    </row>
    <row r="50" spans="2:11">
      <c r="B50" s="13">
        <v>726</v>
      </c>
      <c r="C50" s="15" t="s">
        <v>56</v>
      </c>
      <c r="D50" s="14">
        <v>28015112</v>
      </c>
      <c r="E50" s="14">
        <v>24148947.57</v>
      </c>
      <c r="F50" s="14">
        <f t="shared" si="1"/>
        <v>52164059.57</v>
      </c>
      <c r="G50" s="14"/>
      <c r="H50" s="14">
        <v>8339945.2400000002</v>
      </c>
      <c r="I50" s="14">
        <v>8339945.2400000002</v>
      </c>
      <c r="J50" s="14">
        <v>8339945.2400000002</v>
      </c>
      <c r="K50" s="14">
        <f t="shared" si="0"/>
        <v>43824114.329999998</v>
      </c>
    </row>
    <row r="51" spans="2:11">
      <c r="B51" s="13">
        <v>727</v>
      </c>
      <c r="C51" s="15" t="s">
        <v>57</v>
      </c>
      <c r="D51" s="14">
        <v>29533287</v>
      </c>
      <c r="E51" s="14">
        <v>34260738.810000002</v>
      </c>
      <c r="F51" s="14">
        <f t="shared" si="1"/>
        <v>63794025.810000002</v>
      </c>
      <c r="G51" s="14"/>
      <c r="H51" s="14">
        <v>10673683.9</v>
      </c>
      <c r="I51" s="14">
        <v>10673683.9</v>
      </c>
      <c r="J51" s="14">
        <v>10673683.9</v>
      </c>
      <c r="K51" s="14">
        <f t="shared" si="0"/>
        <v>53120341.910000004</v>
      </c>
    </row>
    <row r="52" spans="2:11">
      <c r="B52" s="13">
        <v>728</v>
      </c>
      <c r="C52" s="15" t="s">
        <v>58</v>
      </c>
      <c r="D52" s="14">
        <v>5646556</v>
      </c>
      <c r="E52" s="14">
        <v>7044903.9800000004</v>
      </c>
      <c r="F52" s="14">
        <f t="shared" si="1"/>
        <v>12691459.98</v>
      </c>
      <c r="G52" s="14"/>
      <c r="H52" s="14">
        <v>1357760.16</v>
      </c>
      <c r="I52" s="14">
        <v>1357760.16</v>
      </c>
      <c r="J52" s="14">
        <v>1357760.16</v>
      </c>
      <c r="K52" s="14">
        <f t="shared" si="0"/>
        <v>11333699.82</v>
      </c>
    </row>
    <row r="53" spans="2:11">
      <c r="B53" s="13">
        <v>729</v>
      </c>
      <c r="C53" s="15" t="s">
        <v>59</v>
      </c>
      <c r="D53" s="14">
        <v>19970447</v>
      </c>
      <c r="E53" s="14">
        <v>16168841.380000001</v>
      </c>
      <c r="F53" s="14">
        <f t="shared" si="1"/>
        <v>36139288.380000003</v>
      </c>
      <c r="G53" s="14"/>
      <c r="H53" s="14">
        <v>5473473.5499999998</v>
      </c>
      <c r="I53" s="14">
        <v>5473473.5499999998</v>
      </c>
      <c r="J53" s="14">
        <v>5473473.5499999998</v>
      </c>
      <c r="K53" s="14">
        <f t="shared" si="0"/>
        <v>30665814.830000002</v>
      </c>
    </row>
    <row r="54" spans="2:11">
      <c r="B54" s="13">
        <v>730</v>
      </c>
      <c r="C54" s="15" t="s">
        <v>60</v>
      </c>
      <c r="D54" s="14">
        <v>33580386</v>
      </c>
      <c r="E54" s="14">
        <v>0</v>
      </c>
      <c r="F54" s="14">
        <f t="shared" si="1"/>
        <v>33580386</v>
      </c>
      <c r="G54" s="14"/>
      <c r="H54" s="14">
        <v>10100859.699999999</v>
      </c>
      <c r="I54" s="14">
        <v>10100859.699999999</v>
      </c>
      <c r="J54" s="14">
        <v>10100859.699999999</v>
      </c>
      <c r="K54" s="14">
        <f t="shared" si="0"/>
        <v>23479526.300000001</v>
      </c>
    </row>
    <row r="55" spans="2:11">
      <c r="B55" s="13">
        <v>731</v>
      </c>
      <c r="C55" s="15" t="s">
        <v>61</v>
      </c>
      <c r="D55" s="14">
        <v>39233870</v>
      </c>
      <c r="E55" s="14">
        <v>33794354.32</v>
      </c>
      <c r="F55" s="14">
        <f t="shared" si="1"/>
        <v>73028224.319999993</v>
      </c>
      <c r="G55" s="14"/>
      <c r="H55" s="14">
        <v>11105778.859999999</v>
      </c>
      <c r="I55" s="14">
        <v>11105778.859999999</v>
      </c>
      <c r="J55" s="14">
        <v>11105778.859999999</v>
      </c>
      <c r="K55" s="14">
        <f t="shared" si="0"/>
        <v>61922445.459999993</v>
      </c>
    </row>
    <row r="56" spans="2:11">
      <c r="B56" s="13">
        <v>732</v>
      </c>
      <c r="C56" s="15" t="s">
        <v>62</v>
      </c>
      <c r="D56" s="14">
        <v>36731158</v>
      </c>
      <c r="E56" s="14">
        <v>29694331.210000001</v>
      </c>
      <c r="F56" s="14">
        <f t="shared" si="1"/>
        <v>66425489.210000001</v>
      </c>
      <c r="G56" s="14"/>
      <c r="H56" s="14">
        <v>10160897.5</v>
      </c>
      <c r="I56" s="14">
        <v>10160897.5</v>
      </c>
      <c r="J56" s="14">
        <v>10160897.5</v>
      </c>
      <c r="K56" s="14">
        <f t="shared" si="0"/>
        <v>56264591.710000001</v>
      </c>
    </row>
    <row r="57" spans="2:11">
      <c r="B57" s="13">
        <v>733</v>
      </c>
      <c r="C57" s="15" t="s">
        <v>63</v>
      </c>
      <c r="D57" s="14">
        <v>13511512</v>
      </c>
      <c r="E57" s="14">
        <v>11237069.17</v>
      </c>
      <c r="F57" s="14">
        <f t="shared" si="1"/>
        <v>24748581.170000002</v>
      </c>
      <c r="G57" s="14"/>
      <c r="H57" s="14">
        <v>4375471.54</v>
      </c>
      <c r="I57" s="14">
        <v>4375471.54</v>
      </c>
      <c r="J57" s="14">
        <v>4375471.54</v>
      </c>
      <c r="K57" s="14">
        <f t="shared" si="0"/>
        <v>20373109.630000003</v>
      </c>
    </row>
    <row r="58" spans="2:11">
      <c r="B58" s="13">
        <v>734</v>
      </c>
      <c r="C58" s="15" t="s">
        <v>64</v>
      </c>
      <c r="D58" s="14">
        <v>11206410</v>
      </c>
      <c r="E58" s="14">
        <v>7227733.46</v>
      </c>
      <c r="F58" s="14">
        <f t="shared" si="1"/>
        <v>18434143.460000001</v>
      </c>
      <c r="G58" s="14"/>
      <c r="H58" s="14">
        <v>3297772.89</v>
      </c>
      <c r="I58" s="14">
        <v>3297772.89</v>
      </c>
      <c r="J58" s="14">
        <v>3297772.89</v>
      </c>
      <c r="K58" s="14">
        <f t="shared" si="0"/>
        <v>15136370.57</v>
      </c>
    </row>
    <row r="59" spans="2:11">
      <c r="B59" s="13">
        <v>735</v>
      </c>
      <c r="C59" s="15" t="s">
        <v>65</v>
      </c>
      <c r="D59" s="14">
        <v>12587720</v>
      </c>
      <c r="E59" s="14">
        <v>11378864.66</v>
      </c>
      <c r="F59" s="14">
        <f t="shared" si="1"/>
        <v>23966584.66</v>
      </c>
      <c r="G59" s="14"/>
      <c r="H59" s="14">
        <v>4380728.6100000003</v>
      </c>
      <c r="I59" s="14">
        <v>4380728.6100000003</v>
      </c>
      <c r="J59" s="14">
        <v>4380728.6100000003</v>
      </c>
      <c r="K59" s="14">
        <f t="shared" si="0"/>
        <v>19585856.050000001</v>
      </c>
    </row>
    <row r="60" spans="2:11">
      <c r="B60" s="13">
        <v>736</v>
      </c>
      <c r="C60" s="15" t="s">
        <v>66</v>
      </c>
      <c r="D60" s="14">
        <v>26043949</v>
      </c>
      <c r="E60" s="14">
        <v>22046350.620000001</v>
      </c>
      <c r="F60" s="14">
        <f t="shared" si="1"/>
        <v>48090299.620000005</v>
      </c>
      <c r="G60" s="14"/>
      <c r="H60" s="14">
        <v>6548963.8499999996</v>
      </c>
      <c r="I60" s="14">
        <v>6548963.8499999996</v>
      </c>
      <c r="J60" s="14">
        <v>6548963.8499999996</v>
      </c>
      <c r="K60" s="14">
        <f t="shared" si="0"/>
        <v>41541335.770000003</v>
      </c>
    </row>
    <row r="61" spans="2:11">
      <c r="B61" s="13">
        <v>737</v>
      </c>
      <c r="C61" s="15" t="s">
        <v>67</v>
      </c>
      <c r="D61" s="14">
        <v>53536495</v>
      </c>
      <c r="E61" s="14">
        <v>67889654.489999995</v>
      </c>
      <c r="F61" s="14">
        <f t="shared" si="1"/>
        <v>121426149.48999999</v>
      </c>
      <c r="G61" s="14"/>
      <c r="H61" s="14">
        <v>18914187.370000001</v>
      </c>
      <c r="I61" s="14">
        <v>18914187.370000001</v>
      </c>
      <c r="J61" s="14">
        <v>18914187.370000001</v>
      </c>
      <c r="K61" s="14">
        <f t="shared" si="0"/>
        <v>102511962.11999999</v>
      </c>
    </row>
    <row r="62" spans="2:11">
      <c r="B62" s="13">
        <v>738</v>
      </c>
      <c r="C62" s="15" t="s">
        <v>68</v>
      </c>
      <c r="D62" s="14">
        <v>40634742</v>
      </c>
      <c r="E62" s="14">
        <v>41382255.590000004</v>
      </c>
      <c r="F62" s="14">
        <f t="shared" si="1"/>
        <v>82016997.590000004</v>
      </c>
      <c r="G62" s="14"/>
      <c r="H62" s="14">
        <v>12257230.369999999</v>
      </c>
      <c r="I62" s="14">
        <v>12257230.369999999</v>
      </c>
      <c r="J62" s="14">
        <v>12257230.369999999</v>
      </c>
      <c r="K62" s="14">
        <f t="shared" si="0"/>
        <v>69759767.219999999</v>
      </c>
    </row>
    <row r="63" spans="2:11">
      <c r="B63" s="13">
        <v>739</v>
      </c>
      <c r="C63" s="15" t="s">
        <v>69</v>
      </c>
      <c r="D63" s="14">
        <v>14964216</v>
      </c>
      <c r="E63" s="14">
        <v>18732013.32</v>
      </c>
      <c r="F63" s="14">
        <f t="shared" si="1"/>
        <v>33696229.32</v>
      </c>
      <c r="G63" s="14"/>
      <c r="H63" s="14">
        <v>5321305.9400000004</v>
      </c>
      <c r="I63" s="14">
        <v>5321305.9400000004</v>
      </c>
      <c r="J63" s="14">
        <v>5321305.9400000004</v>
      </c>
      <c r="K63" s="14">
        <f t="shared" si="0"/>
        <v>28374923.379999999</v>
      </c>
    </row>
    <row r="64" spans="2:11">
      <c r="B64" s="13">
        <v>740</v>
      </c>
      <c r="C64" s="15" t="s">
        <v>69</v>
      </c>
      <c r="D64" s="14">
        <v>25113950</v>
      </c>
      <c r="E64" s="14">
        <v>26800892.969999999</v>
      </c>
      <c r="F64" s="14">
        <f t="shared" si="1"/>
        <v>51914842.969999999</v>
      </c>
      <c r="G64" s="14"/>
      <c r="H64" s="14">
        <v>8315559.6299999999</v>
      </c>
      <c r="I64" s="14">
        <v>8315559.6299999999</v>
      </c>
      <c r="J64" s="14">
        <v>8315559.6299999999</v>
      </c>
      <c r="K64" s="14">
        <f t="shared" si="0"/>
        <v>43599283.339999996</v>
      </c>
    </row>
    <row r="65" spans="2:11">
      <c r="B65" s="13">
        <v>741</v>
      </c>
      <c r="C65" s="15" t="s">
        <v>70</v>
      </c>
      <c r="D65" s="14">
        <v>11300075</v>
      </c>
      <c r="E65" s="14">
        <v>19532079.739999998</v>
      </c>
      <c r="F65" s="14">
        <f t="shared" si="1"/>
        <v>30832154.739999998</v>
      </c>
      <c r="G65" s="14"/>
      <c r="H65" s="14">
        <v>4910774.84</v>
      </c>
      <c r="I65" s="14">
        <v>4910774.84</v>
      </c>
      <c r="J65" s="14">
        <v>4910774.84</v>
      </c>
      <c r="K65" s="14">
        <f t="shared" si="0"/>
        <v>25921379.899999999</v>
      </c>
    </row>
    <row r="66" spans="2:11">
      <c r="B66" s="13">
        <v>742</v>
      </c>
      <c r="C66" s="15" t="s">
        <v>71</v>
      </c>
      <c r="D66" s="14">
        <v>17301623</v>
      </c>
      <c r="E66" s="14">
        <v>15132355.98</v>
      </c>
      <c r="F66" s="14">
        <f t="shared" si="1"/>
        <v>32433978.98</v>
      </c>
      <c r="G66" s="14"/>
      <c r="H66" s="14">
        <v>4966073.74</v>
      </c>
      <c r="I66" s="14">
        <v>4966073.74</v>
      </c>
      <c r="J66" s="14">
        <v>4966073.74</v>
      </c>
      <c r="K66" s="14">
        <f t="shared" si="0"/>
        <v>27467905.240000002</v>
      </c>
    </row>
    <row r="67" spans="2:11">
      <c r="B67" s="13">
        <v>743</v>
      </c>
      <c r="C67" s="15" t="s">
        <v>72</v>
      </c>
      <c r="D67" s="14">
        <v>107444172</v>
      </c>
      <c r="E67" s="14">
        <v>110991999.2</v>
      </c>
      <c r="F67" s="14">
        <f t="shared" si="1"/>
        <v>218436171.19999999</v>
      </c>
      <c r="G67" s="14"/>
      <c r="H67" s="14">
        <v>33429748.489999998</v>
      </c>
      <c r="I67" s="14">
        <v>33429748.489999998</v>
      </c>
      <c r="J67" s="14">
        <v>33429748.489999998</v>
      </c>
      <c r="K67" s="14">
        <f t="shared" si="0"/>
        <v>185006422.70999998</v>
      </c>
    </row>
    <row r="68" spans="2:11">
      <c r="B68" s="13">
        <v>744</v>
      </c>
      <c r="C68" s="15" t="s">
        <v>73</v>
      </c>
      <c r="D68" s="14">
        <v>22137764</v>
      </c>
      <c r="E68" s="14">
        <v>23602332.18</v>
      </c>
      <c r="F68" s="14">
        <f t="shared" si="1"/>
        <v>45740096.18</v>
      </c>
      <c r="G68" s="14"/>
      <c r="H68" s="14">
        <v>7323857.3099999996</v>
      </c>
      <c r="I68" s="14">
        <v>7323857.3099999996</v>
      </c>
      <c r="J68" s="14">
        <v>7323857.3099999996</v>
      </c>
      <c r="K68" s="14">
        <f t="shared" si="0"/>
        <v>38416238.869999997</v>
      </c>
    </row>
    <row r="69" spans="2:11">
      <c r="B69" s="13">
        <v>745</v>
      </c>
      <c r="C69" s="15" t="s">
        <v>74</v>
      </c>
      <c r="D69" s="14">
        <v>15224701</v>
      </c>
      <c r="E69" s="14">
        <v>15376108.57</v>
      </c>
      <c r="F69" s="14">
        <f t="shared" si="1"/>
        <v>30600809.57</v>
      </c>
      <c r="G69" s="14"/>
      <c r="H69" s="14">
        <v>5375440.9800000004</v>
      </c>
      <c r="I69" s="14">
        <v>5375440.9800000004</v>
      </c>
      <c r="J69" s="14">
        <v>5375440.9800000004</v>
      </c>
      <c r="K69" s="14">
        <f t="shared" si="0"/>
        <v>25225368.59</v>
      </c>
    </row>
    <row r="70" spans="2:11">
      <c r="B70" s="13">
        <v>746</v>
      </c>
      <c r="C70" s="15" t="s">
        <v>75</v>
      </c>
      <c r="D70" s="14">
        <v>11993593</v>
      </c>
      <c r="E70" s="14">
        <v>8917259.2300000004</v>
      </c>
      <c r="F70" s="14">
        <f t="shared" si="1"/>
        <v>20910852.23</v>
      </c>
      <c r="G70" s="14"/>
      <c r="H70" s="14">
        <v>4034861.52</v>
      </c>
      <c r="I70" s="14">
        <v>4034861.52</v>
      </c>
      <c r="J70" s="14">
        <v>4034861.52</v>
      </c>
      <c r="K70" s="14">
        <f t="shared" si="0"/>
        <v>16875990.710000001</v>
      </c>
    </row>
    <row r="71" spans="2:11">
      <c r="B71" s="13">
        <v>747</v>
      </c>
      <c r="C71" s="15" t="s">
        <v>76</v>
      </c>
      <c r="D71" s="14">
        <v>11950864</v>
      </c>
      <c r="E71" s="14">
        <v>7181543.9299999997</v>
      </c>
      <c r="F71" s="14">
        <f t="shared" si="1"/>
        <v>19132407.93</v>
      </c>
      <c r="G71" s="14"/>
      <c r="H71" s="14">
        <v>3335732.83</v>
      </c>
      <c r="I71" s="14">
        <v>3335732.83</v>
      </c>
      <c r="J71" s="14">
        <v>3335732.83</v>
      </c>
      <c r="K71" s="14">
        <f t="shared" si="0"/>
        <v>15796675.1</v>
      </c>
    </row>
    <row r="72" spans="2:11">
      <c r="B72" s="13">
        <v>748</v>
      </c>
      <c r="C72" s="15" t="s">
        <v>77</v>
      </c>
      <c r="D72" s="14">
        <v>62841246</v>
      </c>
      <c r="E72" s="14">
        <v>70540593.689999998</v>
      </c>
      <c r="F72" s="14">
        <f t="shared" si="1"/>
        <v>133381839.69</v>
      </c>
      <c r="G72" s="14"/>
      <c r="H72" s="14">
        <v>19072337.109999999</v>
      </c>
      <c r="I72" s="14">
        <v>19072337.109999999</v>
      </c>
      <c r="J72" s="14">
        <v>19072337.109999999</v>
      </c>
      <c r="K72" s="14">
        <f t="shared" si="0"/>
        <v>114309502.58</v>
      </c>
    </row>
    <row r="73" spans="2:11">
      <c r="B73" s="13">
        <v>749</v>
      </c>
      <c r="C73" s="15" t="s">
        <v>78</v>
      </c>
      <c r="D73" s="14">
        <v>229268505</v>
      </c>
      <c r="E73" s="14">
        <v>193959454.37</v>
      </c>
      <c r="F73" s="14">
        <f t="shared" si="1"/>
        <v>423227959.37</v>
      </c>
      <c r="G73" s="14"/>
      <c r="H73" s="14">
        <v>73709300.620000005</v>
      </c>
      <c r="I73" s="14">
        <v>73709300.620000005</v>
      </c>
      <c r="J73" s="14">
        <v>73203814.599999994</v>
      </c>
      <c r="K73" s="14">
        <f t="shared" si="0"/>
        <v>349518658.75</v>
      </c>
    </row>
    <row r="74" spans="2:11">
      <c r="B74" s="13">
        <v>750</v>
      </c>
      <c r="C74" s="15" t="s">
        <v>79</v>
      </c>
      <c r="D74" s="14">
        <v>35961827</v>
      </c>
      <c r="E74" s="14">
        <v>33220852.469999999</v>
      </c>
      <c r="F74" s="14">
        <f t="shared" si="1"/>
        <v>69182679.469999999</v>
      </c>
      <c r="G74" s="14"/>
      <c r="H74" s="14">
        <v>11026869</v>
      </c>
      <c r="I74" s="14">
        <v>11026869</v>
      </c>
      <c r="J74" s="14">
        <v>10670119.23</v>
      </c>
      <c r="K74" s="14">
        <f t="shared" si="0"/>
        <v>58155810.469999999</v>
      </c>
    </row>
    <row r="75" spans="2:11">
      <c r="B75" s="13">
        <v>751</v>
      </c>
      <c r="C75" s="15" t="s">
        <v>80</v>
      </c>
      <c r="D75" s="14">
        <v>22970412</v>
      </c>
      <c r="E75" s="14">
        <v>19749994.640000001</v>
      </c>
      <c r="F75" s="14">
        <f t="shared" si="1"/>
        <v>42720406.640000001</v>
      </c>
      <c r="G75" s="14"/>
      <c r="H75" s="14">
        <v>8637685.2400000002</v>
      </c>
      <c r="I75" s="14">
        <v>8637685.2400000002</v>
      </c>
      <c r="J75" s="14">
        <v>7860215.46</v>
      </c>
      <c r="K75" s="14">
        <f t="shared" si="0"/>
        <v>34082721.399999999</v>
      </c>
    </row>
    <row r="76" spans="2:11">
      <c r="B76" s="13">
        <v>752</v>
      </c>
      <c r="C76" s="15" t="s">
        <v>81</v>
      </c>
      <c r="D76" s="14">
        <v>45951723</v>
      </c>
      <c r="E76" s="14">
        <v>36301834.090000004</v>
      </c>
      <c r="F76" s="14">
        <f t="shared" si="1"/>
        <v>82253557.090000004</v>
      </c>
      <c r="G76" s="14"/>
      <c r="H76" s="14">
        <v>15011239.859999999</v>
      </c>
      <c r="I76" s="14">
        <v>15011239.859999999</v>
      </c>
      <c r="J76" s="14">
        <v>14691891.24</v>
      </c>
      <c r="K76" s="14">
        <f t="shared" si="0"/>
        <v>67242317.230000004</v>
      </c>
    </row>
    <row r="77" spans="2:11">
      <c r="B77" s="13">
        <v>753</v>
      </c>
      <c r="C77" s="15" t="s">
        <v>82</v>
      </c>
      <c r="D77" s="14">
        <v>13823068</v>
      </c>
      <c r="E77" s="14">
        <v>16686532.619999999</v>
      </c>
      <c r="F77" s="14">
        <f t="shared" ref="F77:F128" si="2">+D77+E77</f>
        <v>30509600.619999997</v>
      </c>
      <c r="G77" s="14"/>
      <c r="H77" s="14">
        <v>6172257.3200000003</v>
      </c>
      <c r="I77" s="14">
        <v>6172257.3200000003</v>
      </c>
      <c r="J77" s="14">
        <v>5676251.6699999999</v>
      </c>
      <c r="K77" s="14">
        <f t="shared" si="0"/>
        <v>24337343.299999997</v>
      </c>
    </row>
    <row r="78" spans="2:11">
      <c r="B78" s="13">
        <v>754</v>
      </c>
      <c r="C78" s="15" t="s">
        <v>83</v>
      </c>
      <c r="D78" s="14">
        <v>18074640</v>
      </c>
      <c r="E78" s="14">
        <v>18200858.620000001</v>
      </c>
      <c r="F78" s="14">
        <f t="shared" si="2"/>
        <v>36275498.620000005</v>
      </c>
      <c r="G78" s="14"/>
      <c r="H78" s="14">
        <v>5637926.3399999999</v>
      </c>
      <c r="I78" s="14">
        <v>5637926.3399999999</v>
      </c>
      <c r="J78" s="14">
        <v>5516083.21</v>
      </c>
      <c r="K78" s="14">
        <f t="shared" si="0"/>
        <v>30637572.280000005</v>
      </c>
    </row>
    <row r="79" spans="2:11">
      <c r="B79" s="13">
        <v>801</v>
      </c>
      <c r="C79" s="15" t="s">
        <v>84</v>
      </c>
      <c r="D79" s="14">
        <v>102860181</v>
      </c>
      <c r="E79" s="14">
        <v>110026042.73999999</v>
      </c>
      <c r="F79" s="14">
        <f t="shared" si="2"/>
        <v>212886223.74000001</v>
      </c>
      <c r="G79" s="14"/>
      <c r="H79" s="14">
        <v>29477812.73</v>
      </c>
      <c r="I79" s="14">
        <v>29477812.73</v>
      </c>
      <c r="J79" s="14">
        <v>29477812.73</v>
      </c>
      <c r="K79" s="14">
        <f t="shared" si="0"/>
        <v>183408411.01000002</v>
      </c>
    </row>
    <row r="80" spans="2:11">
      <c r="B80" s="13">
        <v>802</v>
      </c>
      <c r="C80" s="15" t="s">
        <v>85</v>
      </c>
      <c r="D80" s="14">
        <v>103068823</v>
      </c>
      <c r="E80" s="14">
        <v>88681383.230000004</v>
      </c>
      <c r="F80" s="14">
        <f t="shared" si="2"/>
        <v>191750206.23000002</v>
      </c>
      <c r="G80" s="14"/>
      <c r="H80" s="14">
        <v>25953872.5</v>
      </c>
      <c r="I80" s="14">
        <v>25953872.5</v>
      </c>
      <c r="J80" s="14">
        <v>25840305.780000001</v>
      </c>
      <c r="K80" s="14">
        <f t="shared" si="0"/>
        <v>165796333.73000002</v>
      </c>
    </row>
    <row r="81" spans="2:11">
      <c r="B81" s="13">
        <v>803</v>
      </c>
      <c r="C81" s="15" t="s">
        <v>86</v>
      </c>
      <c r="D81" s="14">
        <v>223116695</v>
      </c>
      <c r="E81" s="14">
        <v>190480267.19999999</v>
      </c>
      <c r="F81" s="14">
        <f t="shared" si="2"/>
        <v>413596962.19999999</v>
      </c>
      <c r="G81" s="14"/>
      <c r="H81" s="14">
        <v>52718229.229999997</v>
      </c>
      <c r="I81" s="14">
        <v>52718229.229999997</v>
      </c>
      <c r="J81" s="14">
        <v>52718229.229999997</v>
      </c>
      <c r="K81" s="14">
        <f t="shared" si="0"/>
        <v>360878732.96999997</v>
      </c>
    </row>
    <row r="82" spans="2:11">
      <c r="B82" s="13">
        <v>804</v>
      </c>
      <c r="C82" s="15" t="s">
        <v>87</v>
      </c>
      <c r="D82" s="14">
        <v>97601104</v>
      </c>
      <c r="E82" s="14">
        <v>81127025.549999997</v>
      </c>
      <c r="F82" s="14">
        <f t="shared" si="2"/>
        <v>178728129.55000001</v>
      </c>
      <c r="G82" s="14"/>
      <c r="H82" s="14">
        <v>25802823.710000001</v>
      </c>
      <c r="I82" s="14">
        <v>25802823.710000001</v>
      </c>
      <c r="J82" s="14">
        <v>25633576.530000001</v>
      </c>
      <c r="K82" s="14">
        <f t="shared" si="0"/>
        <v>152925305.84</v>
      </c>
    </row>
    <row r="83" spans="2:11">
      <c r="B83" s="13">
        <v>805</v>
      </c>
      <c r="C83" s="15" t="s">
        <v>88</v>
      </c>
      <c r="D83" s="14">
        <v>136665115</v>
      </c>
      <c r="E83" s="14">
        <v>80845123.879999995</v>
      </c>
      <c r="F83" s="14">
        <f t="shared" si="2"/>
        <v>217510238.88</v>
      </c>
      <c r="G83" s="14"/>
      <c r="H83" s="14">
        <v>30809360.289999999</v>
      </c>
      <c r="I83" s="14">
        <v>30809360.289999999</v>
      </c>
      <c r="J83" s="14">
        <v>30404236.09</v>
      </c>
      <c r="K83" s="14">
        <f t="shared" si="0"/>
        <v>186700878.59</v>
      </c>
    </row>
    <row r="84" spans="2:11">
      <c r="B84" s="13">
        <v>806</v>
      </c>
      <c r="C84" s="15" t="s">
        <v>89</v>
      </c>
      <c r="D84" s="14">
        <v>216885868</v>
      </c>
      <c r="E84" s="14">
        <v>138068231.56999999</v>
      </c>
      <c r="F84" s="14">
        <f t="shared" si="2"/>
        <v>354954099.56999999</v>
      </c>
      <c r="G84" s="14"/>
      <c r="H84" s="14">
        <v>47978906.439999998</v>
      </c>
      <c r="I84" s="14">
        <v>47978906.439999998</v>
      </c>
      <c r="J84" s="14">
        <v>47978906.439999998</v>
      </c>
      <c r="K84" s="14">
        <f t="shared" si="0"/>
        <v>306975193.13</v>
      </c>
    </row>
    <row r="85" spans="2:11">
      <c r="B85" s="13">
        <v>807</v>
      </c>
      <c r="C85" s="15" t="s">
        <v>90</v>
      </c>
      <c r="D85" s="14">
        <v>465545934</v>
      </c>
      <c r="E85" s="14">
        <v>374161294.00999999</v>
      </c>
      <c r="F85" s="14">
        <f t="shared" si="2"/>
        <v>839707228.00999999</v>
      </c>
      <c r="G85" s="14"/>
      <c r="H85" s="14">
        <v>116680855.56</v>
      </c>
      <c r="I85" s="14">
        <v>116680855.56</v>
      </c>
      <c r="J85" s="14">
        <v>114938414.34</v>
      </c>
      <c r="K85" s="14">
        <f t="shared" si="0"/>
        <v>723026372.45000005</v>
      </c>
    </row>
    <row r="86" spans="2:11">
      <c r="B86" s="13">
        <v>808</v>
      </c>
      <c r="C86" s="15" t="s">
        <v>91</v>
      </c>
      <c r="D86" s="14">
        <v>83585013</v>
      </c>
      <c r="E86" s="14">
        <v>77571233.280000001</v>
      </c>
      <c r="F86" s="14">
        <f t="shared" si="2"/>
        <v>161156246.28</v>
      </c>
      <c r="G86" s="14"/>
      <c r="H86" s="14">
        <v>23927700.18</v>
      </c>
      <c r="I86" s="14">
        <v>23927700.18</v>
      </c>
      <c r="J86" s="14">
        <v>23927700.18</v>
      </c>
      <c r="K86" s="14">
        <f t="shared" si="0"/>
        <v>137228546.09999999</v>
      </c>
    </row>
    <row r="87" spans="2:11">
      <c r="B87" s="13">
        <v>809</v>
      </c>
      <c r="C87" s="15" t="s">
        <v>92</v>
      </c>
      <c r="D87" s="14">
        <v>114282339</v>
      </c>
      <c r="E87" s="14">
        <v>43174661.159999996</v>
      </c>
      <c r="F87" s="14">
        <f t="shared" si="2"/>
        <v>157457000.16</v>
      </c>
      <c r="G87" s="14"/>
      <c r="H87" s="14">
        <v>26551667.989999998</v>
      </c>
      <c r="I87" s="14">
        <v>26551667.989999998</v>
      </c>
      <c r="J87" s="14">
        <v>26551667.989999998</v>
      </c>
      <c r="K87" s="14">
        <f t="shared" si="0"/>
        <v>130905332.17</v>
      </c>
    </row>
    <row r="88" spans="2:11">
      <c r="B88" s="13">
        <v>810</v>
      </c>
      <c r="C88" s="15" t="s">
        <v>93</v>
      </c>
      <c r="D88" s="14">
        <v>88477262</v>
      </c>
      <c r="E88" s="14">
        <v>75848948.659999996</v>
      </c>
      <c r="F88" s="14">
        <f t="shared" si="2"/>
        <v>164326210.66</v>
      </c>
      <c r="G88" s="14"/>
      <c r="H88" s="14">
        <v>23472603.050000001</v>
      </c>
      <c r="I88" s="14">
        <v>23472603.050000001</v>
      </c>
      <c r="J88" s="14">
        <v>23472603.050000001</v>
      </c>
      <c r="K88" s="14">
        <f t="shared" si="0"/>
        <v>140853607.60999998</v>
      </c>
    </row>
    <row r="89" spans="2:11">
      <c r="B89" s="13">
        <v>811</v>
      </c>
      <c r="C89" s="15" t="s">
        <v>94</v>
      </c>
      <c r="D89" s="14">
        <v>130998097</v>
      </c>
      <c r="E89" s="14">
        <v>122126983.2</v>
      </c>
      <c r="F89" s="14">
        <f t="shared" si="2"/>
        <v>253125080.19999999</v>
      </c>
      <c r="G89" s="14"/>
      <c r="H89" s="14">
        <v>44386097.009999998</v>
      </c>
      <c r="I89" s="14">
        <v>44386097.009999998</v>
      </c>
      <c r="J89" s="14">
        <v>43638175.770000003</v>
      </c>
      <c r="K89" s="14">
        <f t="shared" si="0"/>
        <v>208738983.19</v>
      </c>
    </row>
    <row r="90" spans="2:11">
      <c r="B90" s="13">
        <v>812</v>
      </c>
      <c r="C90" s="15" t="s">
        <v>95</v>
      </c>
      <c r="D90" s="14">
        <v>141706702</v>
      </c>
      <c r="E90" s="14">
        <v>33190669.739999998</v>
      </c>
      <c r="F90" s="14">
        <f t="shared" si="2"/>
        <v>174897371.74000001</v>
      </c>
      <c r="G90" s="14"/>
      <c r="H90" s="14">
        <v>24535804.219999999</v>
      </c>
      <c r="I90" s="14">
        <v>24535804.219999999</v>
      </c>
      <c r="J90" s="14">
        <v>24267344.809999999</v>
      </c>
      <c r="K90" s="14">
        <f t="shared" si="0"/>
        <v>150361567.52000001</v>
      </c>
    </row>
    <row r="91" spans="2:11">
      <c r="B91" s="13">
        <v>813</v>
      </c>
      <c r="C91" s="15" t="s">
        <v>96</v>
      </c>
      <c r="D91" s="14">
        <v>89059703</v>
      </c>
      <c r="E91" s="14">
        <v>80755962.159999996</v>
      </c>
      <c r="F91" s="14">
        <f t="shared" si="2"/>
        <v>169815665.16</v>
      </c>
      <c r="G91" s="14"/>
      <c r="H91" s="14">
        <v>24881977.890000001</v>
      </c>
      <c r="I91" s="14">
        <v>24881977.890000001</v>
      </c>
      <c r="J91" s="14">
        <v>24881977.890000001</v>
      </c>
      <c r="K91" s="14">
        <f t="shared" si="0"/>
        <v>144933687.26999998</v>
      </c>
    </row>
    <row r="92" spans="2:11">
      <c r="B92" s="13">
        <v>814</v>
      </c>
      <c r="C92" s="15" t="s">
        <v>97</v>
      </c>
      <c r="D92" s="14">
        <v>57649348</v>
      </c>
      <c r="E92" s="14">
        <v>47365592.469999999</v>
      </c>
      <c r="F92" s="14">
        <f t="shared" si="2"/>
        <v>105014940.47</v>
      </c>
      <c r="G92" s="14"/>
      <c r="H92" s="14">
        <v>15166287.84</v>
      </c>
      <c r="I92" s="14">
        <v>15166287.84</v>
      </c>
      <c r="J92" s="14">
        <v>14998231.68</v>
      </c>
      <c r="K92" s="14">
        <f t="shared" si="0"/>
        <v>89848652.629999995</v>
      </c>
    </row>
    <row r="93" spans="2:11">
      <c r="B93" s="13">
        <v>815</v>
      </c>
      <c r="C93" s="15" t="s">
        <v>98</v>
      </c>
      <c r="D93" s="14">
        <v>6993288</v>
      </c>
      <c r="E93" s="14">
        <v>1060747.4099999999</v>
      </c>
      <c r="F93" s="14">
        <f t="shared" si="2"/>
        <v>8054035.4100000001</v>
      </c>
      <c r="G93" s="14"/>
      <c r="H93" s="14">
        <v>921747.78</v>
      </c>
      <c r="I93" s="14">
        <v>921747.78</v>
      </c>
      <c r="J93" s="14">
        <v>921747.78</v>
      </c>
      <c r="K93" s="14">
        <f t="shared" si="0"/>
        <v>7132287.6299999999</v>
      </c>
    </row>
    <row r="94" spans="2:11">
      <c r="B94" s="13">
        <v>816</v>
      </c>
      <c r="C94" s="15" t="s">
        <v>99</v>
      </c>
      <c r="D94" s="14">
        <v>11663319</v>
      </c>
      <c r="E94" s="14">
        <v>26825836.239999998</v>
      </c>
      <c r="F94" s="14">
        <f t="shared" si="2"/>
        <v>38489155.239999995</v>
      </c>
      <c r="G94" s="14"/>
      <c r="H94" s="14">
        <v>5354488.37</v>
      </c>
      <c r="I94" s="14">
        <v>5354488.37</v>
      </c>
      <c r="J94" s="14">
        <v>5286847.03</v>
      </c>
      <c r="K94" s="14">
        <f t="shared" si="0"/>
        <v>33134666.869999994</v>
      </c>
    </row>
    <row r="95" spans="2:11">
      <c r="B95" s="13">
        <v>817</v>
      </c>
      <c r="C95" s="15" t="s">
        <v>100</v>
      </c>
      <c r="D95" s="14">
        <v>17386328</v>
      </c>
      <c r="E95" s="14">
        <v>35278254.710000001</v>
      </c>
      <c r="F95" s="14">
        <f t="shared" si="2"/>
        <v>52664582.710000001</v>
      </c>
      <c r="G95" s="14"/>
      <c r="H95" s="14">
        <v>8793607</v>
      </c>
      <c r="I95" s="14">
        <v>8793607</v>
      </c>
      <c r="J95" s="14">
        <v>8675673.8599999994</v>
      </c>
      <c r="K95" s="14">
        <f t="shared" si="0"/>
        <v>43870975.710000001</v>
      </c>
    </row>
    <row r="96" spans="2:11">
      <c r="B96" s="13">
        <v>818</v>
      </c>
      <c r="C96" s="15" t="s">
        <v>101</v>
      </c>
      <c r="D96" s="14">
        <v>12421748</v>
      </c>
      <c r="E96" s="14">
        <v>30139521.149999999</v>
      </c>
      <c r="F96" s="14">
        <f t="shared" si="2"/>
        <v>42561269.149999999</v>
      </c>
      <c r="G96" s="14"/>
      <c r="H96" s="14">
        <v>6419552.0499999998</v>
      </c>
      <c r="I96" s="14">
        <v>6419552.0499999998</v>
      </c>
      <c r="J96" s="14">
        <v>6342938.1100000003</v>
      </c>
      <c r="K96" s="14">
        <f t="shared" si="0"/>
        <v>36141717.100000001</v>
      </c>
    </row>
    <row r="97" spans="2:11">
      <c r="B97" s="13">
        <v>819</v>
      </c>
      <c r="C97" s="15" t="s">
        <v>102</v>
      </c>
      <c r="D97" s="14">
        <v>11696860</v>
      </c>
      <c r="E97" s="14">
        <v>22956519.219999999</v>
      </c>
      <c r="F97" s="14">
        <f t="shared" si="2"/>
        <v>34653379.219999999</v>
      </c>
      <c r="G97" s="14"/>
      <c r="H97" s="14">
        <v>3319501.61</v>
      </c>
      <c r="I97" s="14">
        <v>3319501.61</v>
      </c>
      <c r="J97" s="14">
        <v>3286845.73</v>
      </c>
      <c r="K97" s="14">
        <f t="shared" si="0"/>
        <v>31333877.609999999</v>
      </c>
    </row>
    <row r="98" spans="2:11">
      <c r="B98" s="13">
        <v>823</v>
      </c>
      <c r="C98" s="15" t="s">
        <v>103</v>
      </c>
      <c r="D98" s="14">
        <v>6459128</v>
      </c>
      <c r="E98" s="14">
        <v>13085324.800000001</v>
      </c>
      <c r="F98" s="14">
        <f t="shared" si="2"/>
        <v>19544452.800000001</v>
      </c>
      <c r="G98" s="14"/>
      <c r="H98" s="14">
        <v>1756839.73</v>
      </c>
      <c r="I98" s="14">
        <v>1756839.73</v>
      </c>
      <c r="J98" s="14">
        <v>1756839.73</v>
      </c>
      <c r="K98" s="14">
        <f t="shared" si="0"/>
        <v>17787613.07</v>
      </c>
    </row>
    <row r="99" spans="2:11">
      <c r="B99" s="13">
        <v>824</v>
      </c>
      <c r="C99" s="15" t="s">
        <v>104</v>
      </c>
      <c r="D99" s="14">
        <v>10059939</v>
      </c>
      <c r="E99" s="14">
        <v>20091667.690000001</v>
      </c>
      <c r="F99" s="14">
        <f t="shared" si="2"/>
        <v>30151606.690000001</v>
      </c>
      <c r="G99" s="14"/>
      <c r="H99" s="14">
        <v>3064735.81</v>
      </c>
      <c r="I99" s="14">
        <v>3064735.81</v>
      </c>
      <c r="J99" s="14">
        <v>3064735.81</v>
      </c>
      <c r="K99" s="14">
        <f t="shared" si="0"/>
        <v>27086870.880000003</v>
      </c>
    </row>
    <row r="100" spans="2:11">
      <c r="B100" s="13">
        <v>825</v>
      </c>
      <c r="C100" s="15" t="s">
        <v>105</v>
      </c>
      <c r="D100" s="14">
        <v>24299422</v>
      </c>
      <c r="E100" s="14">
        <v>23701564.149999999</v>
      </c>
      <c r="F100" s="14">
        <f t="shared" si="2"/>
        <v>48000986.149999999</v>
      </c>
      <c r="G100" s="14"/>
      <c r="H100" s="14">
        <v>7257907.21</v>
      </c>
      <c r="I100" s="14">
        <v>7257907.21</v>
      </c>
      <c r="J100" s="14">
        <v>7257907.21</v>
      </c>
      <c r="K100" s="14">
        <f t="shared" si="0"/>
        <v>40743078.939999998</v>
      </c>
    </row>
    <row r="101" spans="2:11">
      <c r="B101" s="13">
        <v>826</v>
      </c>
      <c r="C101" s="15" t="s">
        <v>106</v>
      </c>
      <c r="D101" s="14">
        <v>39365561</v>
      </c>
      <c r="E101" s="14">
        <v>72482126.040000007</v>
      </c>
      <c r="F101" s="14">
        <f t="shared" si="2"/>
        <v>111847687.04000001</v>
      </c>
      <c r="G101" s="14"/>
      <c r="H101" s="14">
        <v>17064930.300000001</v>
      </c>
      <c r="I101" s="14">
        <v>17064930.300000001</v>
      </c>
      <c r="J101" s="14">
        <v>16898669.920000002</v>
      </c>
      <c r="K101" s="14">
        <f t="shared" si="0"/>
        <v>94782756.74000001</v>
      </c>
    </row>
    <row r="102" spans="2:11">
      <c r="B102" s="13">
        <v>827</v>
      </c>
      <c r="C102" s="15" t="s">
        <v>107</v>
      </c>
      <c r="D102" s="14">
        <v>98456808</v>
      </c>
      <c r="E102" s="14">
        <v>85990632.950000003</v>
      </c>
      <c r="F102" s="14">
        <f t="shared" si="2"/>
        <v>184447440.94999999</v>
      </c>
      <c r="G102" s="14"/>
      <c r="H102" s="14">
        <v>24445285.469999999</v>
      </c>
      <c r="I102" s="14">
        <v>24445285.469999999</v>
      </c>
      <c r="J102" s="14">
        <v>24113962.789999999</v>
      </c>
      <c r="K102" s="14">
        <f t="shared" si="0"/>
        <v>160002155.47999999</v>
      </c>
    </row>
    <row r="103" spans="2:11">
      <c r="B103" s="13">
        <v>828</v>
      </c>
      <c r="C103" s="15" t="s">
        <v>108</v>
      </c>
      <c r="D103" s="14">
        <v>43475904</v>
      </c>
      <c r="E103" s="14">
        <v>84400651.920000002</v>
      </c>
      <c r="F103" s="14">
        <f t="shared" si="2"/>
        <v>127876555.92</v>
      </c>
      <c r="G103" s="14"/>
      <c r="H103" s="14">
        <v>19625490.559999999</v>
      </c>
      <c r="I103" s="14">
        <v>19625490.559999999</v>
      </c>
      <c r="J103" s="14">
        <v>19625490.559999999</v>
      </c>
      <c r="K103" s="14">
        <f t="shared" si="0"/>
        <v>108251065.36</v>
      </c>
    </row>
    <row r="104" spans="2:11">
      <c r="B104" s="13">
        <v>829</v>
      </c>
      <c r="C104" s="15" t="s">
        <v>109</v>
      </c>
      <c r="D104" s="14">
        <v>14187878</v>
      </c>
      <c r="E104" s="14">
        <v>32207481.739999998</v>
      </c>
      <c r="F104" s="14">
        <f t="shared" si="2"/>
        <v>46395359.739999995</v>
      </c>
      <c r="G104" s="14"/>
      <c r="H104" s="14">
        <v>8362622.9699999997</v>
      </c>
      <c r="I104" s="14">
        <v>8362622.9699999997</v>
      </c>
      <c r="J104" s="14">
        <v>8362622.9699999997</v>
      </c>
      <c r="K104" s="14">
        <f t="shared" si="0"/>
        <v>38032736.769999996</v>
      </c>
    </row>
    <row r="105" spans="2:11">
      <c r="B105" s="13">
        <v>830</v>
      </c>
      <c r="C105" s="15" t="s">
        <v>110</v>
      </c>
      <c r="D105" s="14">
        <v>27908651</v>
      </c>
      <c r="E105" s="14">
        <v>14875571.18</v>
      </c>
      <c r="F105" s="14">
        <f t="shared" si="2"/>
        <v>42784222.18</v>
      </c>
      <c r="G105" s="14"/>
      <c r="H105" s="14">
        <v>8564238.9900000002</v>
      </c>
      <c r="I105" s="14">
        <v>8564238.9900000002</v>
      </c>
      <c r="J105" s="14">
        <v>8564238.9900000002</v>
      </c>
      <c r="K105" s="14">
        <f t="shared" si="0"/>
        <v>34219983.189999998</v>
      </c>
    </row>
    <row r="106" spans="2:11">
      <c r="B106" s="13">
        <v>831</v>
      </c>
      <c r="C106" s="15" t="s">
        <v>111</v>
      </c>
      <c r="D106" s="14">
        <v>14173580</v>
      </c>
      <c r="E106" s="14">
        <v>21236856.129999999</v>
      </c>
      <c r="F106" s="14">
        <f t="shared" si="2"/>
        <v>35410436.129999995</v>
      </c>
      <c r="G106" s="14"/>
      <c r="H106" s="14">
        <v>7395968.8600000003</v>
      </c>
      <c r="I106" s="14">
        <v>7395968.8600000003</v>
      </c>
      <c r="J106" s="14">
        <v>7364542.1399999997</v>
      </c>
      <c r="K106" s="14">
        <f t="shared" si="0"/>
        <v>28014467.269999996</v>
      </c>
    </row>
    <row r="107" spans="2:11">
      <c r="B107" s="13">
        <v>832</v>
      </c>
      <c r="C107" s="15" t="s">
        <v>112</v>
      </c>
      <c r="D107" s="14">
        <v>17036019</v>
      </c>
      <c r="E107" s="14">
        <v>30610880.59</v>
      </c>
      <c r="F107" s="14">
        <f t="shared" si="2"/>
        <v>47646899.590000004</v>
      </c>
      <c r="G107" s="14"/>
      <c r="H107" s="14">
        <v>7985923.7300000004</v>
      </c>
      <c r="I107" s="14">
        <v>7985923.7300000004</v>
      </c>
      <c r="J107" s="14">
        <v>7985923.7300000004</v>
      </c>
      <c r="K107" s="14">
        <f t="shared" si="0"/>
        <v>39660975.859999999</v>
      </c>
    </row>
    <row r="108" spans="2:11">
      <c r="B108" s="13">
        <v>833</v>
      </c>
      <c r="C108" s="15" t="s">
        <v>113</v>
      </c>
      <c r="D108" s="14">
        <v>20712691</v>
      </c>
      <c r="E108" s="14">
        <v>26332475.93</v>
      </c>
      <c r="F108" s="14">
        <f t="shared" si="2"/>
        <v>47045166.93</v>
      </c>
      <c r="G108" s="14"/>
      <c r="H108" s="14">
        <v>8359023.2599999998</v>
      </c>
      <c r="I108" s="14">
        <v>8359023.2599999998</v>
      </c>
      <c r="J108" s="14">
        <v>8359023.2599999998</v>
      </c>
      <c r="K108" s="14">
        <f t="shared" si="0"/>
        <v>38686143.670000002</v>
      </c>
    </row>
    <row r="109" spans="2:11">
      <c r="B109" s="13">
        <v>834</v>
      </c>
      <c r="C109" s="15" t="s">
        <v>114</v>
      </c>
      <c r="D109" s="14">
        <v>4461173</v>
      </c>
      <c r="E109" s="14">
        <v>8214134.5999999996</v>
      </c>
      <c r="F109" s="14">
        <f t="shared" si="2"/>
        <v>12675307.6</v>
      </c>
      <c r="G109" s="14"/>
      <c r="H109" s="14">
        <v>1584033.92</v>
      </c>
      <c r="I109" s="14">
        <v>1584033.92</v>
      </c>
      <c r="J109" s="14">
        <v>1584033.92</v>
      </c>
      <c r="K109" s="14">
        <f t="shared" si="0"/>
        <v>11091273.68</v>
      </c>
    </row>
    <row r="110" spans="2:11">
      <c r="B110" s="13">
        <v>835</v>
      </c>
      <c r="C110" s="15" t="s">
        <v>115</v>
      </c>
      <c r="D110" s="14">
        <v>17794594</v>
      </c>
      <c r="E110" s="14">
        <v>25607583.190000001</v>
      </c>
      <c r="F110" s="14">
        <f t="shared" si="2"/>
        <v>43402177.189999998</v>
      </c>
      <c r="G110" s="14"/>
      <c r="H110" s="14">
        <v>8211715.3899999997</v>
      </c>
      <c r="I110" s="14">
        <v>8211715.3899999997</v>
      </c>
      <c r="J110" s="14">
        <v>8211715.3899999997</v>
      </c>
      <c r="K110" s="14">
        <f t="shared" si="0"/>
        <v>35190461.799999997</v>
      </c>
    </row>
    <row r="111" spans="2:11">
      <c r="B111" s="13">
        <v>837</v>
      </c>
      <c r="C111" s="15" t="s">
        <v>116</v>
      </c>
      <c r="D111" s="14">
        <v>4711134</v>
      </c>
      <c r="E111" s="14">
        <v>13152051.699999999</v>
      </c>
      <c r="F111" s="14">
        <f t="shared" si="2"/>
        <v>17863185.699999999</v>
      </c>
      <c r="G111" s="14"/>
      <c r="H111" s="14">
        <v>2297096.23</v>
      </c>
      <c r="I111" s="14">
        <v>2297096.23</v>
      </c>
      <c r="J111" s="14">
        <v>2297096.23</v>
      </c>
      <c r="K111" s="14">
        <f t="shared" si="0"/>
        <v>15566089.469999999</v>
      </c>
    </row>
    <row r="112" spans="2:11">
      <c r="B112" s="13">
        <v>838</v>
      </c>
      <c r="C112" s="15" t="s">
        <v>117</v>
      </c>
      <c r="D112" s="14">
        <v>14609426</v>
      </c>
      <c r="E112" s="14">
        <v>30555140.210000001</v>
      </c>
      <c r="F112" s="14">
        <f t="shared" si="2"/>
        <v>45164566.210000001</v>
      </c>
      <c r="G112" s="14"/>
      <c r="H112" s="14">
        <v>8193198.6699999999</v>
      </c>
      <c r="I112" s="14">
        <v>8193198.6699999999</v>
      </c>
      <c r="J112" s="14">
        <v>8193198.6699999999</v>
      </c>
      <c r="K112" s="14">
        <f t="shared" si="0"/>
        <v>36971367.539999999</v>
      </c>
    </row>
    <row r="113" spans="2:11">
      <c r="B113" s="13">
        <v>839</v>
      </c>
      <c r="C113" s="15" t="s">
        <v>118</v>
      </c>
      <c r="D113" s="14">
        <v>12623800</v>
      </c>
      <c r="E113" s="14">
        <v>29137886.609999999</v>
      </c>
      <c r="F113" s="14">
        <f t="shared" si="2"/>
        <v>41761686.609999999</v>
      </c>
      <c r="G113" s="14"/>
      <c r="H113" s="14">
        <v>8112220.6600000001</v>
      </c>
      <c r="I113" s="14">
        <v>8112220.6600000001</v>
      </c>
      <c r="J113" s="14">
        <v>8112220.6600000001</v>
      </c>
      <c r="K113" s="14">
        <f t="shared" si="0"/>
        <v>33649465.950000003</v>
      </c>
    </row>
    <row r="114" spans="2:11">
      <c r="B114" s="13">
        <v>840</v>
      </c>
      <c r="C114" s="15" t="s">
        <v>119</v>
      </c>
      <c r="D114" s="14">
        <v>23016164</v>
      </c>
      <c r="E114" s="14">
        <v>16393396.859999999</v>
      </c>
      <c r="F114" s="14">
        <f t="shared" si="2"/>
        <v>39409560.859999999</v>
      </c>
      <c r="G114" s="14"/>
      <c r="H114" s="14">
        <v>7024620.0800000001</v>
      </c>
      <c r="I114" s="14">
        <v>7024620.0800000001</v>
      </c>
      <c r="J114" s="14">
        <v>7024620.0800000001</v>
      </c>
      <c r="K114" s="14">
        <f t="shared" si="0"/>
        <v>32384940.780000001</v>
      </c>
    </row>
    <row r="115" spans="2:11">
      <c r="B115" s="13">
        <v>841</v>
      </c>
      <c r="C115" s="15" t="s">
        <v>120</v>
      </c>
      <c r="D115" s="14">
        <v>11397803</v>
      </c>
      <c r="E115" s="14">
        <v>14856718.76</v>
      </c>
      <c r="F115" s="14">
        <f t="shared" si="2"/>
        <v>26254521.759999998</v>
      </c>
      <c r="G115" s="14"/>
      <c r="H115" s="14">
        <v>4960645.71</v>
      </c>
      <c r="I115" s="14">
        <v>4960645.71</v>
      </c>
      <c r="J115" s="14">
        <v>4931663.54</v>
      </c>
      <c r="K115" s="14">
        <f t="shared" si="0"/>
        <v>21293876.049999997</v>
      </c>
    </row>
    <row r="116" spans="2:11">
      <c r="B116" s="13">
        <v>842</v>
      </c>
      <c r="C116" s="15" t="s">
        <v>121</v>
      </c>
      <c r="D116" s="14">
        <v>53967091</v>
      </c>
      <c r="E116" s="14">
        <v>24628930.699999999</v>
      </c>
      <c r="F116" s="14">
        <f t="shared" si="2"/>
        <v>78596021.700000003</v>
      </c>
      <c r="G116" s="14"/>
      <c r="H116" s="14">
        <v>16166755.060000001</v>
      </c>
      <c r="I116" s="14">
        <v>16166755.060000001</v>
      </c>
      <c r="J116" s="14">
        <v>15981761.16</v>
      </c>
      <c r="K116" s="14">
        <f t="shared" si="0"/>
        <v>62429266.640000001</v>
      </c>
    </row>
    <row r="117" spans="2:11">
      <c r="B117" s="13">
        <v>843</v>
      </c>
      <c r="C117" s="15" t="s">
        <v>122</v>
      </c>
      <c r="D117" s="14">
        <v>49083811</v>
      </c>
      <c r="E117" s="14">
        <f>97844457.95+25758875.21</f>
        <v>123603333.16</v>
      </c>
      <c r="F117" s="14">
        <f t="shared" si="2"/>
        <v>172687144.16</v>
      </c>
      <c r="G117" s="14"/>
      <c r="H117" s="14">
        <v>27072502.469999999</v>
      </c>
      <c r="I117" s="14">
        <v>27072502.469999999</v>
      </c>
      <c r="J117" s="14">
        <v>27072502.469999999</v>
      </c>
      <c r="K117" s="14">
        <f t="shared" si="0"/>
        <v>145614641.69</v>
      </c>
    </row>
    <row r="118" spans="2:11">
      <c r="B118" s="13">
        <v>844</v>
      </c>
      <c r="C118" s="15" t="s">
        <v>123</v>
      </c>
      <c r="D118" s="14">
        <v>43049937</v>
      </c>
      <c r="E118" s="14">
        <v>142701857.77000001</v>
      </c>
      <c r="F118" s="14">
        <f t="shared" si="2"/>
        <v>185751794.77000001</v>
      </c>
      <c r="G118" s="14"/>
      <c r="H118" s="14">
        <v>29189965.710000001</v>
      </c>
      <c r="I118" s="14">
        <v>29189965.710000001</v>
      </c>
      <c r="J118" s="14">
        <v>28749373.350000001</v>
      </c>
      <c r="K118" s="14">
        <f t="shared" si="0"/>
        <v>156561829.06</v>
      </c>
    </row>
    <row r="119" spans="2:11">
      <c r="B119" s="13">
        <v>845</v>
      </c>
      <c r="C119" s="15" t="s">
        <v>124</v>
      </c>
      <c r="D119" s="14">
        <v>106020353</v>
      </c>
      <c r="E119" s="14">
        <v>41545113.159999996</v>
      </c>
      <c r="F119" s="14">
        <f t="shared" si="2"/>
        <v>147565466.16</v>
      </c>
      <c r="G119" s="14"/>
      <c r="H119" s="14">
        <v>26564450.390000001</v>
      </c>
      <c r="I119" s="14">
        <v>26564450.390000001</v>
      </c>
      <c r="J119" s="14">
        <v>26564450.390000001</v>
      </c>
      <c r="K119" s="14">
        <f t="shared" si="0"/>
        <v>121001015.77</v>
      </c>
    </row>
    <row r="120" spans="2:11">
      <c r="B120" s="13">
        <v>846</v>
      </c>
      <c r="C120" s="15" t="s">
        <v>125</v>
      </c>
      <c r="D120" s="14">
        <v>0</v>
      </c>
      <c r="E120" s="14">
        <v>7260323.6699999999</v>
      </c>
      <c r="F120" s="14">
        <f t="shared" si="2"/>
        <v>7260323.6699999999</v>
      </c>
      <c r="G120" s="14"/>
      <c r="H120" s="14">
        <v>0</v>
      </c>
      <c r="I120" s="14">
        <v>0</v>
      </c>
      <c r="J120" s="14">
        <v>0</v>
      </c>
      <c r="K120" s="14">
        <f t="shared" si="0"/>
        <v>7260323.6699999999</v>
      </c>
    </row>
    <row r="121" spans="2:11">
      <c r="B121" s="13">
        <v>901</v>
      </c>
      <c r="C121" s="15" t="s">
        <v>126</v>
      </c>
      <c r="D121" s="14">
        <v>71706459</v>
      </c>
      <c r="E121" s="14">
        <v>6966867.1299999999</v>
      </c>
      <c r="F121" s="14">
        <f t="shared" si="2"/>
        <v>78673326.129999995</v>
      </c>
      <c r="G121" s="14"/>
      <c r="H121" s="14">
        <v>9166833.9399999995</v>
      </c>
      <c r="I121" s="14">
        <v>9166833.9399999995</v>
      </c>
      <c r="J121" s="14">
        <v>9166833.9399999995</v>
      </c>
      <c r="K121" s="14">
        <f t="shared" si="0"/>
        <v>69506492.189999998</v>
      </c>
    </row>
    <row r="122" spans="2:11">
      <c r="B122" s="13">
        <v>902</v>
      </c>
      <c r="C122" s="15" t="s">
        <v>127</v>
      </c>
      <c r="D122" s="14">
        <v>39347946</v>
      </c>
      <c r="E122" s="14">
        <v>4430041.4800000004</v>
      </c>
      <c r="F122" s="14">
        <f t="shared" si="2"/>
        <v>43777987.480000004</v>
      </c>
      <c r="G122" s="14"/>
      <c r="H122" s="14">
        <v>3665939.12</v>
      </c>
      <c r="I122" s="14">
        <v>3665939.12</v>
      </c>
      <c r="J122" s="14">
        <v>3665939.12</v>
      </c>
      <c r="K122" s="14">
        <f t="shared" si="0"/>
        <v>40112048.360000007</v>
      </c>
    </row>
    <row r="123" spans="2:11">
      <c r="B123" s="13">
        <v>903</v>
      </c>
      <c r="C123" s="15" t="s">
        <v>128</v>
      </c>
      <c r="D123" s="14">
        <v>73850897</v>
      </c>
      <c r="E123" s="14">
        <v>49744628</v>
      </c>
      <c r="F123" s="14">
        <f t="shared" si="2"/>
        <v>123595525</v>
      </c>
      <c r="G123" s="14"/>
      <c r="H123" s="14">
        <v>25122773.039999999</v>
      </c>
      <c r="I123" s="14">
        <v>25122773.039999999</v>
      </c>
      <c r="J123" s="14">
        <v>25122773.039999999</v>
      </c>
      <c r="K123" s="14">
        <f t="shared" si="0"/>
        <v>98472751.960000008</v>
      </c>
    </row>
    <row r="124" spans="2:11">
      <c r="B124" s="13">
        <v>904</v>
      </c>
      <c r="C124" s="15" t="s">
        <v>129</v>
      </c>
      <c r="D124" s="14">
        <v>546858</v>
      </c>
      <c r="E124" s="14">
        <v>-41381.24</v>
      </c>
      <c r="F124" s="14">
        <f t="shared" si="2"/>
        <v>505476.76</v>
      </c>
      <c r="G124" s="14"/>
      <c r="H124" s="14">
        <v>44678.720000000001</v>
      </c>
      <c r="I124" s="14">
        <v>44678.720000000001</v>
      </c>
      <c r="J124" s="14">
        <v>44678.720000000001</v>
      </c>
      <c r="K124" s="14">
        <f t="shared" si="0"/>
        <v>460798.04000000004</v>
      </c>
    </row>
    <row r="125" spans="2:11">
      <c r="B125" s="13">
        <v>905</v>
      </c>
      <c r="C125" s="15" t="s">
        <v>130</v>
      </c>
      <c r="D125" s="14">
        <v>20255927</v>
      </c>
      <c r="E125" s="14">
        <v>2798430.66</v>
      </c>
      <c r="F125" s="14">
        <f t="shared" si="2"/>
        <v>23054357.66</v>
      </c>
      <c r="G125" s="14"/>
      <c r="H125" s="14">
        <v>1760027.22</v>
      </c>
      <c r="I125" s="14">
        <v>1760027.22</v>
      </c>
      <c r="J125" s="14">
        <v>1760027.22</v>
      </c>
      <c r="K125" s="14">
        <f t="shared" si="0"/>
        <v>21294330.440000001</v>
      </c>
    </row>
    <row r="126" spans="2:11">
      <c r="B126" s="13">
        <v>906</v>
      </c>
      <c r="C126" s="15" t="s">
        <v>131</v>
      </c>
      <c r="D126" s="14">
        <v>4380578</v>
      </c>
      <c r="E126" s="14">
        <v>6865955.4100000001</v>
      </c>
      <c r="F126" s="14">
        <f t="shared" si="2"/>
        <v>11246533.41</v>
      </c>
      <c r="G126" s="14"/>
      <c r="H126" s="14">
        <v>1735012.43</v>
      </c>
      <c r="I126" s="14">
        <v>1735012.43</v>
      </c>
      <c r="J126" s="14">
        <v>1735012.43</v>
      </c>
      <c r="K126" s="14">
        <f t="shared" si="0"/>
        <v>9511520.9800000004</v>
      </c>
    </row>
    <row r="127" spans="2:11">
      <c r="B127" s="13">
        <v>907</v>
      </c>
      <c r="C127" s="15" t="s">
        <v>132</v>
      </c>
      <c r="D127" s="14">
        <v>42130354</v>
      </c>
      <c r="E127" s="14">
        <v>2126777.6800000002</v>
      </c>
      <c r="F127" s="14">
        <f t="shared" si="2"/>
        <v>44257131.68</v>
      </c>
      <c r="G127" s="14"/>
      <c r="H127" s="14">
        <v>5848513.1399999997</v>
      </c>
      <c r="I127" s="14">
        <v>5848513.1399999997</v>
      </c>
      <c r="J127" s="14">
        <v>5848513.1399999997</v>
      </c>
      <c r="K127" s="14">
        <f t="shared" si="0"/>
        <v>38408618.539999999</v>
      </c>
    </row>
    <row r="128" spans="2:11">
      <c r="B128" s="13">
        <v>908</v>
      </c>
      <c r="C128" s="15" t="s">
        <v>133</v>
      </c>
      <c r="D128" s="14">
        <v>16056483</v>
      </c>
      <c r="E128" s="14">
        <v>1810115</v>
      </c>
      <c r="F128" s="14">
        <f t="shared" si="2"/>
        <v>17866598</v>
      </c>
      <c r="G128" s="14">
        <v>0</v>
      </c>
      <c r="H128" s="14">
        <v>3311336.94</v>
      </c>
      <c r="I128" s="14">
        <v>3311336.94</v>
      </c>
      <c r="J128" s="14">
        <v>3311336.94</v>
      </c>
      <c r="K128" s="14">
        <f t="shared" si="0"/>
        <v>14555261.060000001</v>
      </c>
    </row>
    <row r="129" spans="1:12">
      <c r="B129" s="17"/>
      <c r="C129" s="18"/>
      <c r="D129" s="19"/>
      <c r="E129" s="19"/>
      <c r="F129" s="19"/>
      <c r="G129" s="19"/>
      <c r="H129" s="19"/>
      <c r="I129" s="19"/>
      <c r="J129" s="19"/>
      <c r="K129" s="19"/>
    </row>
    <row r="130" spans="1:12" s="24" customFormat="1">
      <c r="A130" s="20"/>
      <c r="B130" s="21"/>
      <c r="C130" s="22" t="s">
        <v>16</v>
      </c>
      <c r="D130" s="23">
        <f>SUM(D12:D128)</f>
        <v>5932898360.6800003</v>
      </c>
      <c r="E130" s="23">
        <f>SUM(E12:E128)</f>
        <v>5133552329.9299984</v>
      </c>
      <c r="F130" s="23">
        <f>SUM(F12:F128)</f>
        <v>11066450690.609999</v>
      </c>
      <c r="G130" s="23">
        <f>SUM(G12:G128)</f>
        <v>4398174306.9200001</v>
      </c>
      <c r="H130" s="23">
        <f>SUM(H12:H128)</f>
        <v>1568581198.5800004</v>
      </c>
      <c r="I130" s="23">
        <f>SUM(I12:I128)</f>
        <v>1568581198.5800004</v>
      </c>
      <c r="J130" s="23">
        <f>SUM(J12:J128)</f>
        <v>1557556624.6900008</v>
      </c>
      <c r="K130" s="23">
        <f>SUM(K12:K128)</f>
        <v>9497869492.0300026</v>
      </c>
      <c r="L130" s="20"/>
    </row>
    <row r="131" spans="1:12">
      <c r="B131" s="1"/>
      <c r="C131" s="1"/>
      <c r="D131" s="26"/>
      <c r="E131" s="26"/>
      <c r="F131" s="26"/>
      <c r="G131" s="26"/>
      <c r="H131" s="26"/>
      <c r="I131" s="26"/>
      <c r="J131" s="26"/>
      <c r="K131" s="26"/>
    </row>
    <row r="132" spans="1:12">
      <c r="B132" s="25" t="s">
        <v>17</v>
      </c>
      <c r="D132" s="27"/>
      <c r="E132" s="27"/>
      <c r="F132" s="27"/>
      <c r="G132" s="27"/>
      <c r="H132" s="27"/>
      <c r="I132" s="27"/>
      <c r="J132" s="27"/>
      <c r="K132" s="27"/>
    </row>
    <row r="133" spans="1:12">
      <c r="B133" s="1"/>
      <c r="C133" s="1"/>
      <c r="D133" s="26"/>
      <c r="E133" s="26">
        <f>+E132/2</f>
        <v>0</v>
      </c>
      <c r="F133" s="26"/>
      <c r="G133" s="26"/>
      <c r="H133" s="26"/>
      <c r="I133" s="26"/>
      <c r="J133" s="26"/>
      <c r="K133" s="26"/>
    </row>
    <row r="134" spans="1:12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2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2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2">
      <c r="B137" s="1"/>
      <c r="C137" s="1"/>
      <c r="D137" s="1"/>
      <c r="E137" s="1"/>
      <c r="F137" s="1"/>
      <c r="G137" s="1"/>
      <c r="H137" s="1"/>
      <c r="I137" s="1"/>
      <c r="J137" s="1"/>
      <c r="K137" s="1"/>
    </row>
  </sheetData>
  <mergeCells count="7">
    <mergeCell ref="B1:K1"/>
    <mergeCell ref="B2:K2"/>
    <mergeCell ref="B3:K3"/>
    <mergeCell ref="B4:K4"/>
    <mergeCell ref="B8:C10"/>
    <mergeCell ref="D8:J8"/>
    <mergeCell ref="K8:K9"/>
  </mergeCells>
  <printOptions horizontalCentered="1"/>
  <pageMargins left="0.70866141732283472" right="0.70866141732283472" top="0.39370078740157483" bottom="0.74803149606299213" header="0.31496062992125984" footer="0.39370078740157483"/>
  <pageSetup scale="63" orientation="landscape" r:id="rId1"/>
  <headerFooter>
    <oddFooter xml:space="preserve">&amp;RPágina No.25        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CA_Ente_Público</vt:lpstr>
      <vt:lpstr>CA_Ente_Público!Área_de_impresión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José Martín de la Luz Álvarez Arriaga</cp:lastModifiedBy>
  <dcterms:created xsi:type="dcterms:W3CDTF">2018-01-11T16:13:02Z</dcterms:created>
  <dcterms:modified xsi:type="dcterms:W3CDTF">2018-01-11T17:49:46Z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