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55" windowWidth="27315" windowHeight="1092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24" i="1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E15"/>
  <c r="D15"/>
  <c r="F15" s="1"/>
  <c r="G15" s="1"/>
  <c r="C15"/>
  <c r="G13"/>
  <c r="F13"/>
  <c r="G12"/>
  <c r="F12"/>
  <c r="G11"/>
  <c r="F11"/>
  <c r="G10"/>
  <c r="F10"/>
  <c r="G9"/>
  <c r="F9"/>
  <c r="G8"/>
  <c r="F8"/>
  <c r="G7"/>
  <c r="F7"/>
  <c r="E6"/>
  <c r="E4" s="1"/>
  <c r="D6"/>
  <c r="C6"/>
  <c r="F6" s="1"/>
  <c r="G6" s="1"/>
  <c r="D4"/>
  <c r="C4" l="1"/>
  <c r="F4" s="1"/>
  <c r="G4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<sst xmlns="http://schemas.openxmlformats.org/spreadsheetml/2006/main" count="27" uniqueCount="27">
  <si>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30 de Junio de 2021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</si>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</sst>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5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5" applyNumberFormat="0" applyAlignment="0" applyProtection="0"/>
    <xf numFmtId="0" fontId="14" fillId="21" borderId="16" applyNumberFormat="0" applyAlignment="0" applyProtection="0"/>
    <xf numFmtId="0" fontId="15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15" applyNumberFormat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25" fillId="0" borderId="0"/>
    <xf numFmtId="0" fontId="5" fillId="0" borderId="0"/>
    <xf numFmtId="0" fontId="7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4" borderId="18" applyNumberFormat="0" applyFont="0" applyAlignment="0" applyProtection="0"/>
    <xf numFmtId="0" fontId="5" fillId="24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19" applyNumberFormat="0" applyAlignment="0" applyProtection="0"/>
    <xf numFmtId="4" fontId="28" fillId="25" borderId="20" applyNumberFormat="0" applyProtection="0">
      <alignment vertical="center"/>
    </xf>
    <xf numFmtId="4" fontId="28" fillId="25" borderId="20" applyNumberFormat="0" applyProtection="0">
      <alignment vertical="center"/>
    </xf>
    <xf numFmtId="4" fontId="29" fillId="26" borderId="20" applyNumberFormat="0" applyProtection="0">
      <alignment horizontal="center" vertical="center" wrapText="1"/>
    </xf>
    <xf numFmtId="4" fontId="30" fillId="25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31" fillId="27" borderId="20" applyNumberFormat="0" applyProtection="0">
      <alignment horizontal="center" vertical="center" wrapText="1"/>
    </xf>
    <xf numFmtId="4" fontId="28" fillId="25" borderId="20" applyNumberFormat="0" applyProtection="0">
      <alignment horizontal="left" vertical="center" indent="1"/>
    </xf>
    <xf numFmtId="4" fontId="28" fillId="25" borderId="20" applyNumberFormat="0" applyProtection="0">
      <alignment horizontal="left" vertical="center" indent="1"/>
    </xf>
    <xf numFmtId="4" fontId="32" fillId="26" borderId="20" applyNumberFormat="0" applyProtection="0">
      <alignment horizontal="left" vertical="center" wrapText="1"/>
    </xf>
    <xf numFmtId="0" fontId="28" fillId="25" borderId="20" applyNumberFormat="0" applyProtection="0">
      <alignment horizontal="left" vertical="top" indent="1"/>
    </xf>
    <xf numFmtId="4" fontId="28" fillId="28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wrapText="1"/>
    </xf>
    <xf numFmtId="4" fontId="34" fillId="30" borderId="20" applyNumberFormat="0" applyProtection="0">
      <alignment horizontal="right" vertical="center"/>
    </xf>
    <xf numFmtId="4" fontId="34" fillId="30" borderId="20" applyNumberFormat="0" applyProtection="0">
      <alignment horizontal="right" vertical="center"/>
    </xf>
    <xf numFmtId="4" fontId="35" fillId="31" borderId="20" applyNumberFormat="0" applyProtection="0">
      <alignment horizontal="right" vertical="center"/>
    </xf>
    <xf numFmtId="4" fontId="34" fillId="32" borderId="20" applyNumberFormat="0" applyProtection="0">
      <alignment horizontal="right" vertical="center"/>
    </xf>
    <xf numFmtId="4" fontId="34" fillId="32" borderId="20" applyNumberFormat="0" applyProtection="0">
      <alignment horizontal="right" vertical="center"/>
    </xf>
    <xf numFmtId="4" fontId="35" fillId="33" borderId="20" applyNumberFormat="0" applyProtection="0">
      <alignment horizontal="right" vertical="center"/>
    </xf>
    <xf numFmtId="4" fontId="34" fillId="34" borderId="20" applyNumberFormat="0" applyProtection="0">
      <alignment horizontal="right" vertical="center"/>
    </xf>
    <xf numFmtId="4" fontId="34" fillId="34" borderId="20" applyNumberFormat="0" applyProtection="0">
      <alignment horizontal="right" vertical="center"/>
    </xf>
    <xf numFmtId="4" fontId="35" fillId="35" borderId="20" applyNumberFormat="0" applyProtection="0">
      <alignment horizontal="right" vertical="center"/>
    </xf>
    <xf numFmtId="4" fontId="34" fillId="36" borderId="20" applyNumberFormat="0" applyProtection="0">
      <alignment horizontal="right" vertical="center"/>
    </xf>
    <xf numFmtId="4" fontId="34" fillId="36" borderId="20" applyNumberFormat="0" applyProtection="0">
      <alignment horizontal="right" vertical="center"/>
    </xf>
    <xf numFmtId="4" fontId="35" fillId="37" borderId="20" applyNumberFormat="0" applyProtection="0">
      <alignment horizontal="right" vertical="center"/>
    </xf>
    <xf numFmtId="4" fontId="34" fillId="38" borderId="20" applyNumberFormat="0" applyProtection="0">
      <alignment horizontal="right" vertical="center"/>
    </xf>
    <xf numFmtId="4" fontId="34" fillId="38" borderId="20" applyNumberFormat="0" applyProtection="0">
      <alignment horizontal="right" vertical="center"/>
    </xf>
    <xf numFmtId="4" fontId="35" fillId="39" borderId="20" applyNumberFormat="0" applyProtection="0">
      <alignment horizontal="right" vertical="center"/>
    </xf>
    <xf numFmtId="4" fontId="34" fillId="26" borderId="20" applyNumberFormat="0" applyProtection="0">
      <alignment horizontal="right" vertical="center"/>
    </xf>
    <xf numFmtId="4" fontId="34" fillId="26" borderId="20" applyNumberFormat="0" applyProtection="0">
      <alignment horizontal="right" vertical="center"/>
    </xf>
    <xf numFmtId="4" fontId="35" fillId="40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5" fillId="42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5" fillId="44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5" fillId="46" borderId="20" applyNumberFormat="0" applyProtection="0">
      <alignment horizontal="right" vertical="center"/>
    </xf>
    <xf numFmtId="4" fontId="28" fillId="47" borderId="21" applyNumberFormat="0" applyProtection="0">
      <alignment horizontal="left" vertical="center" indent="1"/>
    </xf>
    <xf numFmtId="4" fontId="28" fillId="47" borderId="21" applyNumberFormat="0" applyProtection="0">
      <alignment horizontal="left" vertical="center" indent="1"/>
    </xf>
    <xf numFmtId="4" fontId="36" fillId="47" borderId="18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4" fillId="28" borderId="20" applyNumberFormat="0" applyProtection="0">
      <alignment horizontal="right" vertical="center"/>
    </xf>
    <xf numFmtId="4" fontId="34" fillId="28" borderId="20" applyNumberFormat="0" applyProtection="0">
      <alignment horizontal="right" vertical="center"/>
    </xf>
    <xf numFmtId="4" fontId="35" fillId="51" borderId="20" applyNumberFormat="0" applyProtection="0">
      <alignment horizontal="right" vertical="center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29" borderId="7" applyNumberFormat="0">
      <protection locked="0"/>
    </xf>
    <xf numFmtId="0" fontId="5" fillId="29" borderId="7" applyNumberFormat="0">
      <protection locked="0"/>
    </xf>
    <xf numFmtId="0" fontId="5" fillId="29" borderId="7" applyNumberFormat="0">
      <protection locked="0"/>
    </xf>
    <xf numFmtId="0" fontId="5" fillId="29" borderId="7" applyNumberFormat="0">
      <protection locked="0"/>
    </xf>
    <xf numFmtId="4" fontId="34" fillId="53" borderId="20" applyNumberFormat="0" applyProtection="0">
      <alignment vertical="center"/>
    </xf>
    <xf numFmtId="4" fontId="34" fillId="53" borderId="20" applyNumberFormat="0" applyProtection="0">
      <alignment vertical="center"/>
    </xf>
    <xf numFmtId="4" fontId="35" fillId="54" borderId="20" applyNumberFormat="0" applyProtection="0">
      <alignment vertical="center"/>
    </xf>
    <xf numFmtId="4" fontId="38" fillId="53" borderId="20" applyNumberFormat="0" applyProtection="0">
      <alignment vertical="center"/>
    </xf>
    <xf numFmtId="4" fontId="38" fillId="53" borderId="20" applyNumberFormat="0" applyProtection="0">
      <alignment vertical="center"/>
    </xf>
    <xf numFmtId="4" fontId="39" fillId="54" borderId="20" applyNumberFormat="0" applyProtection="0">
      <alignment vertical="center"/>
    </xf>
    <xf numFmtId="4" fontId="34" fillId="53" borderId="20" applyNumberFormat="0" applyProtection="0">
      <alignment horizontal="left" vertical="center" indent="1"/>
    </xf>
    <xf numFmtId="4" fontId="34" fillId="53" borderId="20" applyNumberFormat="0" applyProtection="0">
      <alignment horizontal="left" vertical="center" indent="1"/>
    </xf>
    <xf numFmtId="4" fontId="37" fillId="51" borderId="22" applyNumberFormat="0" applyProtection="0">
      <alignment horizontal="left" vertical="center" indent="1"/>
    </xf>
    <xf numFmtId="0" fontId="34" fillId="53" borderId="20" applyNumberFormat="0" applyProtection="0">
      <alignment horizontal="left" vertical="top" indent="1"/>
    </xf>
    <xf numFmtId="4" fontId="34" fillId="48" borderId="20" applyNumberFormat="0" applyProtection="0">
      <alignment horizontal="right" vertical="center"/>
    </xf>
    <xf numFmtId="4" fontId="34" fillId="48" borderId="20" applyNumberFormat="0" applyProtection="0">
      <alignment horizontal="right" vertical="center"/>
    </xf>
    <xf numFmtId="4" fontId="40" fillId="29" borderId="23" applyNumberFormat="0" applyProtection="0">
      <alignment horizontal="center" vertical="center" wrapText="1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9" fillId="54" borderId="20" applyNumberFormat="0" applyProtection="0">
      <alignment horizontal="center" vertical="center" wrapText="1"/>
    </xf>
    <xf numFmtId="4" fontId="34" fillId="28" borderId="20" applyNumberFormat="0" applyProtection="0">
      <alignment horizontal="left" vertical="center" indent="1"/>
    </xf>
    <xf numFmtId="4" fontId="34" fillId="28" borderId="20" applyNumberFormat="0" applyProtection="0">
      <alignment horizontal="left" vertical="center" indent="1"/>
    </xf>
    <xf numFmtId="4" fontId="41" fillId="55" borderId="23" applyNumberFormat="0" applyProtection="0">
      <alignment horizontal="left" vertical="center" wrapText="1"/>
    </xf>
    <xf numFmtId="0" fontId="34" fillId="28" borderId="20" applyNumberFormat="0" applyProtection="0">
      <alignment horizontal="left" vertical="top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3" fillId="48" borderId="20" applyNumberFormat="0" applyProtection="0">
      <alignment horizontal="right" vertical="center"/>
    </xf>
    <xf numFmtId="4" fontId="43" fillId="48" borderId="20" applyNumberFormat="0" applyProtection="0">
      <alignment horizontal="right" vertical="center"/>
    </xf>
    <xf numFmtId="4" fontId="44" fillId="54" borderId="2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16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50" fillId="0" borderId="28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3" fillId="0" borderId="2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</cellStyleXfs>
  <cellXfs count="29">
    <xf numFmtId="0" fontId="0" fillId="0" borderId="0" xfId="0"/>
    <xf numFmtId="0" fontId="7" fillId="0" borderId="0" xfId="0" applyFont="1" applyProtection="1">
      <protection locked="0"/>
    </xf>
    <xf numFmtId="0" fontId="6" fillId="18" borderId="3" xfId="1" applyFont="1" applyFill="1" applyBorder="1" applyAlignment="1">
      <alignment horizontal="center" vertical="center"/>
    </xf>
    <xf numFmtId="0" fontId="6" fillId="18" borderId="6" xfId="1" applyFont="1" applyFill="1" applyBorder="1" applyAlignment="1">
      <alignment horizontal="center" vertical="center" wrapText="1"/>
    </xf>
    <xf numFmtId="4" fontId="6" fillId="18" borderId="7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9" xfId="1" quotePrefix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 wrapText="1"/>
    </xf>
    <xf numFmtId="3" fontId="10" fillId="0" borderId="11" xfId="1" applyNumberFormat="1" applyFont="1" applyFill="1" applyBorder="1" applyAlignment="1" applyProtection="1">
      <alignment vertical="top" wrapText="1"/>
      <protection locked="0"/>
    </xf>
    <xf numFmtId="164" fontId="6" fillId="0" borderId="0" xfId="1" applyNumberFormat="1" applyFont="1" applyAlignment="1" applyProtection="1">
      <alignment vertical="top"/>
      <protection locked="0"/>
    </xf>
    <xf numFmtId="0" fontId="6" fillId="0" borderId="10" xfId="1" applyFont="1" applyFill="1" applyBorder="1" applyAlignment="1">
      <alignment vertical="top"/>
    </xf>
    <xf numFmtId="3" fontId="8" fillId="0" borderId="11" xfId="1" applyNumberFormat="1" applyFont="1" applyFill="1" applyBorder="1" applyAlignment="1" applyProtection="1">
      <alignment vertical="top" wrapText="1"/>
      <protection locked="0"/>
    </xf>
    <xf numFmtId="0" fontId="8" fillId="0" borderId="1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vertical="top" wrapText="1"/>
    </xf>
    <xf numFmtId="3" fontId="6" fillId="0" borderId="11" xfId="1" applyNumberFormat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>
      <alignment horizontal="left" vertical="top" wrapText="1"/>
    </xf>
    <xf numFmtId="4" fontId="8" fillId="0" borderId="11" xfId="1" applyNumberFormat="1" applyFont="1" applyFill="1" applyBorder="1" applyAlignment="1" applyProtection="1">
      <alignment vertical="top" wrapText="1"/>
      <protection locked="0"/>
    </xf>
    <xf numFmtId="4" fontId="8" fillId="0" borderId="11" xfId="1" applyNumberFormat="1" applyFont="1" applyFill="1" applyBorder="1" applyAlignment="1" applyProtection="1">
      <alignment wrapText="1"/>
      <protection locked="0"/>
    </xf>
    <xf numFmtId="3" fontId="8" fillId="0" borderId="11" xfId="1" applyNumberFormat="1" applyFont="1" applyFill="1" applyBorder="1" applyAlignment="1" applyProtection="1">
      <alignment wrapText="1"/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</cellXfs>
  <cellStyles count="1063">
    <cellStyle name="=C:\WINNT\SYSTEM32\COMMAND.COM" xfId="2"/>
    <cellStyle name="20% - Énfasis1 2" xfId="3"/>
    <cellStyle name="20% - Énfasis1 2 2" xfId="4"/>
    <cellStyle name="20% - Énfasis1 2 2 2" xfId="5"/>
    <cellStyle name="20% - Énfasis1 2 3" xfId="6"/>
    <cellStyle name="20% - Énfasis1 2 4" xfId="7"/>
    <cellStyle name="20% - Énfasis1 3" xfId="8"/>
    <cellStyle name="20% - Énfasis1 3 2" xfId="9"/>
    <cellStyle name="20% - Énfasis1 4" xfId="10"/>
    <cellStyle name="20% - Énfasis1 4 2" xfId="11"/>
    <cellStyle name="20% - Énfasis1 5" xfId="12"/>
    <cellStyle name="20% - Énfasis2 2" xfId="13"/>
    <cellStyle name="20% - Énfasis2 2 2" xfId="14"/>
    <cellStyle name="20% - Énfasis2 2 2 2" xfId="15"/>
    <cellStyle name="20% - Énfasis2 2 3" xfId="16"/>
    <cellStyle name="20% - Énfasis2 2 4" xfId="17"/>
    <cellStyle name="20% - Énfasis2 3" xfId="18"/>
    <cellStyle name="20% - Énfasis2 3 2" xfId="19"/>
    <cellStyle name="20% - Énfasis2 4" xfId="20"/>
    <cellStyle name="20% - Énfasis2 4 2" xfId="21"/>
    <cellStyle name="20% - Énfasis2 5" xfId="22"/>
    <cellStyle name="20% - Énfasis3 2" xfId="23"/>
    <cellStyle name="20% - Énfasis3 2 2" xfId="24"/>
    <cellStyle name="20% - Énfasis3 2 2 2" xfId="25"/>
    <cellStyle name="20% - Énfasis3 2 3" xfId="26"/>
    <cellStyle name="20% - Énfasis3 2 4" xfId="27"/>
    <cellStyle name="20% - Énfasis3 3" xfId="28"/>
    <cellStyle name="20% - Énfasis3 3 2" xfId="29"/>
    <cellStyle name="20% - Énfasis3 4" xfId="30"/>
    <cellStyle name="20% - Énfasis3 4 2" xfId="31"/>
    <cellStyle name="20% - Énfasis3 5" xfId="32"/>
    <cellStyle name="20% - Énfasis4 2" xfId="33"/>
    <cellStyle name="20% - Énfasis4 2 2" xfId="34"/>
    <cellStyle name="20% - Énfasis4 2 2 2" xfId="35"/>
    <cellStyle name="20% - Énfasis4 2 3" xfId="36"/>
    <cellStyle name="20% - Énfasis4 2 4" xfId="37"/>
    <cellStyle name="20% - Énfasis4 3" xfId="38"/>
    <cellStyle name="20% - Énfasis4 3 2" xfId="39"/>
    <cellStyle name="20% - Énfasis4 4" xfId="40"/>
    <cellStyle name="20% - Énfasis4 4 2" xfId="41"/>
    <cellStyle name="20% - Énfasis4 5" xfId="42"/>
    <cellStyle name="20% - Énfasis5 2" xfId="43"/>
    <cellStyle name="20% - Énfasis5 2 2" xfId="44"/>
    <cellStyle name="20% - Énfasis5 2 2 2" xfId="45"/>
    <cellStyle name="20% - Énfasis5 2 3" xfId="46"/>
    <cellStyle name="20% - Énfasis5 3" xfId="47"/>
    <cellStyle name="20% - Énfasis5 3 2" xfId="48"/>
    <cellStyle name="20% - Énfasis5 4" xfId="49"/>
    <cellStyle name="20% - Énfasis5 4 2" xfId="50"/>
    <cellStyle name="20% - Énfasis5 5" xfId="51"/>
    <cellStyle name="20% - Énfasis6 2" xfId="52"/>
    <cellStyle name="20% - Énfasis6 2 2" xfId="53"/>
    <cellStyle name="20% - Énfasis6 2 2 2" xfId="54"/>
    <cellStyle name="20% - Énfasis6 2 3" xfId="55"/>
    <cellStyle name="20% - Énfasis6 3" xfId="56"/>
    <cellStyle name="20% - Énfasis6 3 2" xfId="57"/>
    <cellStyle name="20% - Énfasis6 4" xfId="58"/>
    <cellStyle name="20% - Énfasis6 4 2" xfId="59"/>
    <cellStyle name="20% - Énfasis6 5" xfId="60"/>
    <cellStyle name="40% - Énfasis1 2" xfId="61"/>
    <cellStyle name="40% - Énfasis1 2 2" xfId="62"/>
    <cellStyle name="40% - Énfasis1 2 2 2" xfId="63"/>
    <cellStyle name="40% - Énfasis1 2 3" xfId="64"/>
    <cellStyle name="40% - Énfasis1 3" xfId="65"/>
    <cellStyle name="40% - Énfasis1 3 2" xfId="66"/>
    <cellStyle name="40% - Énfasis1 4" xfId="67"/>
    <cellStyle name="40% - Énfasis1 4 2" xfId="68"/>
    <cellStyle name="40% - Énfasis1 5" xfId="69"/>
    <cellStyle name="40% - Énfasis2 2" xfId="70"/>
    <cellStyle name="40% - Énfasis2 2 2" xfId="71"/>
    <cellStyle name="40% - Énfasis2 2 2 2" xfId="72"/>
    <cellStyle name="40% - Énfasis2 2 3" xfId="73"/>
    <cellStyle name="40% - Énfasis2 3" xfId="74"/>
    <cellStyle name="40% - Énfasis2 3 2" xfId="75"/>
    <cellStyle name="40% - Énfasis2 4" xfId="76"/>
    <cellStyle name="40% - Énfasis2 4 2" xfId="77"/>
    <cellStyle name="40% - Énfasis2 5" xfId="78"/>
    <cellStyle name="40% - Énfasis3 2" xfId="79"/>
    <cellStyle name="40% - Énfasis3 2 2" xfId="80"/>
    <cellStyle name="40% - Énfasis3 2 2 2" xfId="81"/>
    <cellStyle name="40% - Énfasis3 2 3" xfId="82"/>
    <cellStyle name="40% - Énfasis3 2 4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60% - Énfasis3 2" xfId="116"/>
    <cellStyle name="60% - Énfasis4 2" xfId="117"/>
    <cellStyle name="60% - Énfasis6 2" xfId="118"/>
    <cellStyle name="Buena 2" xfId="119"/>
    <cellStyle name="Cálculo 2" xfId="120"/>
    <cellStyle name="Celda de comprobación 2" xfId="121"/>
    <cellStyle name="Celda vinculada 2" xfId="122"/>
    <cellStyle name="Encabezado 4 2" xfId="123"/>
    <cellStyle name="Entrada 2" xfId="124"/>
    <cellStyle name="Euro" xfId="125"/>
    <cellStyle name="Fecha" xfId="126"/>
    <cellStyle name="Fijo" xfId="127"/>
    <cellStyle name="HEADING1" xfId="128"/>
    <cellStyle name="HEADING2" xfId="129"/>
    <cellStyle name="Incorrecto 2" xfId="130"/>
    <cellStyle name="Millares 10" xfId="131"/>
    <cellStyle name="Millares 10 2" xfId="132"/>
    <cellStyle name="Millares 10 3" xfId="133"/>
    <cellStyle name="Millares 11" xfId="134"/>
    <cellStyle name="Millares 12" xfId="135"/>
    <cellStyle name="Millares 13" xfId="136"/>
    <cellStyle name="Millares 14" xfId="137"/>
    <cellStyle name="Millares 15" xfId="138"/>
    <cellStyle name="Millares 15 2" xfId="139"/>
    <cellStyle name="Millares 15 2 2" xfId="140"/>
    <cellStyle name="Millares 15 3" xfId="141"/>
    <cellStyle name="Millares 16" xfId="142"/>
    <cellStyle name="Millares 17" xfId="143"/>
    <cellStyle name="Millares 2" xfId="144"/>
    <cellStyle name="Millares 2 10" xfId="145"/>
    <cellStyle name="Millares 2 11" xfId="146"/>
    <cellStyle name="Millares 2 12" xfId="147"/>
    <cellStyle name="Millares 2 13" xfId="148"/>
    <cellStyle name="Millares 2 14" xfId="149"/>
    <cellStyle name="Millares 2 15" xfId="150"/>
    <cellStyle name="Millares 2 16" xfId="151"/>
    <cellStyle name="Millares 2 16 2" xfId="152"/>
    <cellStyle name="Millares 2 16 3" xfId="153"/>
    <cellStyle name="Millares 2 17" xfId="154"/>
    <cellStyle name="Millares 2 18" xfId="155"/>
    <cellStyle name="Millares 2 18 2" xfId="156"/>
    <cellStyle name="Millares 2 18 3" xfId="157"/>
    <cellStyle name="Millares 2 19" xfId="158"/>
    <cellStyle name="Millares 2 19 2" xfId="159"/>
    <cellStyle name="Millares 2 2" xfId="160"/>
    <cellStyle name="Millares 2 2 2" xfId="161"/>
    <cellStyle name="Millares 2 2 2 2" xfId="162"/>
    <cellStyle name="Millares 2 2 2 2 2" xfId="163"/>
    <cellStyle name="Millares 2 2 2 3" xfId="164"/>
    <cellStyle name="Millares 2 2 2 4" xfId="165"/>
    <cellStyle name="Millares 2 2 3" xfId="166"/>
    <cellStyle name="Millares 2 2 4" xfId="167"/>
    <cellStyle name="Millares 2 2 5" xfId="168"/>
    <cellStyle name="Millares 2 2 6" xfId="169"/>
    <cellStyle name="Millares 2 20" xfId="170"/>
    <cellStyle name="Millares 2 20 2" xfId="171"/>
    <cellStyle name="Millares 2 21" xfId="172"/>
    <cellStyle name="Millares 2 21 2" xfId="173"/>
    <cellStyle name="Millares 2 22" xfId="174"/>
    <cellStyle name="Millares 2 22 2" xfId="175"/>
    <cellStyle name="Millares 2 23" xfId="176"/>
    <cellStyle name="Millares 2 24" xfId="177"/>
    <cellStyle name="Millares 2 25" xfId="178"/>
    <cellStyle name="Millares 2 3" xfId="179"/>
    <cellStyle name="Millares 2 3 2" xfId="180"/>
    <cellStyle name="Millares 2 3 2 2" xfId="181"/>
    <cellStyle name="Millares 2 3 3" xfId="182"/>
    <cellStyle name="Millares 2 3 4" xfId="183"/>
    <cellStyle name="Millares 2 3 5" xfId="184"/>
    <cellStyle name="Millares 2 4" xfId="185"/>
    <cellStyle name="Millares 2 4 2" xfId="186"/>
    <cellStyle name="Millares 2 4 2 2" xfId="187"/>
    <cellStyle name="Millares 2 4 3" xfId="188"/>
    <cellStyle name="Millares 2 4 4" xfId="189"/>
    <cellStyle name="Millares 2 4 5" xfId="190"/>
    <cellStyle name="Millares 2 5" xfId="191"/>
    <cellStyle name="Millares 2 5 2" xfId="192"/>
    <cellStyle name="Millares 2 6" xfId="193"/>
    <cellStyle name="Millares 2 7" xfId="194"/>
    <cellStyle name="Millares 2 8" xfId="195"/>
    <cellStyle name="Millares 2 9" xfId="196"/>
    <cellStyle name="Millares 3" xfId="197"/>
    <cellStyle name="Millares 3 10" xfId="198"/>
    <cellStyle name="Millares 3 11" xfId="199"/>
    <cellStyle name="Millares 3 12" xfId="200"/>
    <cellStyle name="Millares 3 2" xfId="201"/>
    <cellStyle name="Millares 3 2 2" xfId="202"/>
    <cellStyle name="Millares 3 2 2 2" xfId="203"/>
    <cellStyle name="Millares 3 2 3" xfId="204"/>
    <cellStyle name="Millares 3 3" xfId="205"/>
    <cellStyle name="Millares 3 3 2" xfId="206"/>
    <cellStyle name="Millares 3 4" xfId="207"/>
    <cellStyle name="Millares 3 5" xfId="208"/>
    <cellStyle name="Millares 3 6" xfId="209"/>
    <cellStyle name="Millares 3 6 2" xfId="210"/>
    <cellStyle name="Millares 3 6 3" xfId="211"/>
    <cellStyle name="Millares 3 7" xfId="212"/>
    <cellStyle name="Millares 3 8" xfId="213"/>
    <cellStyle name="Millares 3 9" xfId="214"/>
    <cellStyle name="Millares 4" xfId="215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1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A5C26"/>
    <pageSetUpPr fitToPage="1"/>
  </sheetPr>
  <dimension ref="A1:I26"/>
  <sheetViews>
    <sheetView showGridLines="0" tabSelected="1" zoomScaleNormal="100" workbookViewId="0">
      <selection activeCell="E34" sqref="E34"/>
    </sheetView>
  </sheetViews>
  <sheetFormatPr baseColWidth="10" defaultColWidth="12" defaultRowHeight="11.25"/>
  <cols>
    <col min="1" max="1" width="1" style="1" customWidth="1"/>
    <col min="2" max="2" width="57.6640625" style="1" customWidth="1"/>
    <col min="3" max="3" width="17.6640625" style="1" customWidth="1"/>
    <col min="4" max="5" width="19.83203125" style="1" customWidth="1"/>
    <col min="6" max="7" width="17.6640625" style="1" customWidth="1"/>
    <col min="8" max="8" width="1.1640625" style="1" customWidth="1"/>
    <col min="9" max="9" width="14.83203125" style="1" bestFit="1" customWidth="1"/>
    <col min="10" max="16384" width="12" style="1"/>
  </cols>
  <sheetData>
    <row r="1" spans="1:9" ht="55.5" customHeight="1">
      <c r="A1" s="25" t="s">
        <v>0</v>
      </c>
      <c r="B1" s="26"/>
      <c r="C1" s="26"/>
      <c r="D1" s="26"/>
      <c r="E1" s="26"/>
      <c r="F1" s="26"/>
      <c r="G1" s="27"/>
    </row>
    <row r="2" spans="1:9" ht="33.7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9">
      <c r="A3" s="5"/>
      <c r="B3" s="6"/>
      <c r="C3" s="7"/>
      <c r="D3" s="7"/>
      <c r="E3" s="7"/>
      <c r="F3" s="7"/>
      <c r="G3" s="8"/>
    </row>
    <row r="4" spans="1:9" ht="12.75">
      <c r="A4" s="9" t="s">
        <v>7</v>
      </c>
      <c r="B4" s="10"/>
      <c r="C4" s="11">
        <f>+C6+C15</f>
        <v>8703609332.6300011</v>
      </c>
      <c r="D4" s="11">
        <f t="shared" ref="D4:E4" si="0">+D6+D15</f>
        <v>21275456201.450001</v>
      </c>
      <c r="E4" s="11">
        <f t="shared" si="0"/>
        <v>19943312986.330002</v>
      </c>
      <c r="F4" s="11">
        <f>+C4+D4-E4</f>
        <v>10035752547.75</v>
      </c>
      <c r="G4" s="11">
        <f>+F4-C4</f>
        <v>1332143215.1199989</v>
      </c>
      <c r="I4" s="12"/>
    </row>
    <row r="5" spans="1:9">
      <c r="A5" s="13"/>
      <c r="B5" s="10"/>
      <c r="C5" s="14"/>
      <c r="D5" s="14"/>
      <c r="E5" s="14"/>
      <c r="F5" s="14"/>
      <c r="G5" s="14"/>
    </row>
    <row r="6" spans="1:9">
      <c r="A6" s="15">
        <v>1100</v>
      </c>
      <c r="B6" s="16" t="s">
        <v>8</v>
      </c>
      <c r="C6" s="17">
        <f>+C7+C8+C9+C10+C11+C12+C13</f>
        <v>1317252236.5599999</v>
      </c>
      <c r="D6" s="17">
        <f t="shared" ref="D6:E6" si="1">+D7+D8+D9+D10+D11+D12+D13</f>
        <v>21114047312.260002</v>
      </c>
      <c r="E6" s="17">
        <f t="shared" si="1"/>
        <v>19839946461.150002</v>
      </c>
      <c r="F6" s="17">
        <f t="shared" ref="F6:F13" si="2">+C6+D6-E6</f>
        <v>2591353087.670002</v>
      </c>
      <c r="G6" s="17">
        <f t="shared" ref="G6:G13" si="3">+F6-C6</f>
        <v>1274100851.110002</v>
      </c>
    </row>
    <row r="7" spans="1:9">
      <c r="A7" s="15">
        <v>1110</v>
      </c>
      <c r="B7" s="18" t="s">
        <v>9</v>
      </c>
      <c r="C7" s="19">
        <v>884822404.74000001</v>
      </c>
      <c r="D7" s="19">
        <v>13360723301.370001</v>
      </c>
      <c r="E7" s="19">
        <v>12146378289.360001</v>
      </c>
      <c r="F7" s="14">
        <f t="shared" si="2"/>
        <v>2099167416.75</v>
      </c>
      <c r="G7" s="14">
        <f t="shared" si="3"/>
        <v>1214345012.01</v>
      </c>
    </row>
    <row r="8" spans="1:9">
      <c r="A8" s="15">
        <v>1120</v>
      </c>
      <c r="B8" s="18" t="s">
        <v>10</v>
      </c>
      <c r="C8" s="19">
        <v>197151645.97</v>
      </c>
      <c r="D8" s="19">
        <v>7630856870.5699997</v>
      </c>
      <c r="E8" s="19">
        <v>7598280254.5</v>
      </c>
      <c r="F8" s="14">
        <f t="shared" si="2"/>
        <v>229728262.03999996</v>
      </c>
      <c r="G8" s="14">
        <f t="shared" si="3"/>
        <v>32576616.069999963</v>
      </c>
    </row>
    <row r="9" spans="1:9">
      <c r="A9" s="15">
        <v>1130</v>
      </c>
      <c r="B9" s="18" t="s">
        <v>11</v>
      </c>
      <c r="C9" s="19">
        <v>45883814.520000003</v>
      </c>
      <c r="D9" s="19">
        <v>45209110.380000003</v>
      </c>
      <c r="E9" s="19">
        <v>19129463.539999999</v>
      </c>
      <c r="F9" s="14">
        <f t="shared" si="2"/>
        <v>71963461.360000014</v>
      </c>
      <c r="G9" s="14">
        <f t="shared" si="3"/>
        <v>26079646.840000011</v>
      </c>
    </row>
    <row r="10" spans="1:9">
      <c r="A10" s="15">
        <v>1140</v>
      </c>
      <c r="B10" s="18" t="s">
        <v>12</v>
      </c>
      <c r="C10" s="19">
        <v>179760371.33000001</v>
      </c>
      <c r="D10" s="19">
        <v>77258029.939999998</v>
      </c>
      <c r="E10" s="19">
        <v>76158453.75</v>
      </c>
      <c r="F10" s="14">
        <f t="shared" si="2"/>
        <v>180859947.52000001</v>
      </c>
      <c r="G10" s="14">
        <f t="shared" si="3"/>
        <v>1099576.1899999976</v>
      </c>
    </row>
    <row r="11" spans="1:9">
      <c r="A11" s="15">
        <v>1150</v>
      </c>
      <c r="B11" s="18" t="s">
        <v>13</v>
      </c>
      <c r="C11" s="19">
        <v>0</v>
      </c>
      <c r="D11" s="19">
        <v>0</v>
      </c>
      <c r="E11" s="19">
        <v>0</v>
      </c>
      <c r="F11" s="14">
        <f t="shared" si="2"/>
        <v>0</v>
      </c>
      <c r="G11" s="14">
        <f t="shared" si="3"/>
        <v>0</v>
      </c>
    </row>
    <row r="12" spans="1:9">
      <c r="A12" s="15">
        <v>1160</v>
      </c>
      <c r="B12" s="18" t="s">
        <v>14</v>
      </c>
      <c r="C12" s="19">
        <v>0</v>
      </c>
      <c r="D12" s="19">
        <v>0</v>
      </c>
      <c r="E12" s="19">
        <v>0</v>
      </c>
      <c r="F12" s="14">
        <f t="shared" si="2"/>
        <v>0</v>
      </c>
      <c r="G12" s="14">
        <f t="shared" si="3"/>
        <v>0</v>
      </c>
    </row>
    <row r="13" spans="1:9">
      <c r="A13" s="15">
        <v>1190</v>
      </c>
      <c r="B13" s="18" t="s">
        <v>15</v>
      </c>
      <c r="C13" s="19">
        <v>9634000</v>
      </c>
      <c r="D13" s="19">
        <v>0</v>
      </c>
      <c r="E13" s="19">
        <v>0</v>
      </c>
      <c r="F13" s="14">
        <f t="shared" si="2"/>
        <v>9634000</v>
      </c>
      <c r="G13" s="14">
        <f t="shared" si="3"/>
        <v>0</v>
      </c>
    </row>
    <row r="14" spans="1:9">
      <c r="A14" s="15"/>
      <c r="B14" s="18"/>
      <c r="C14" s="17"/>
      <c r="D14" s="17"/>
      <c r="E14" s="17"/>
      <c r="F14" s="17"/>
      <c r="G14" s="17"/>
    </row>
    <row r="15" spans="1:9">
      <c r="A15" s="15">
        <v>1200</v>
      </c>
      <c r="B15" s="16" t="s">
        <v>16</v>
      </c>
      <c r="C15" s="17">
        <f>SUM(C16:C24)</f>
        <v>7386357096.0700006</v>
      </c>
      <c r="D15" s="17">
        <f t="shared" ref="D15:E15" si="4">SUM(D16:D24)</f>
        <v>161408889.19</v>
      </c>
      <c r="E15" s="17">
        <f t="shared" si="4"/>
        <v>103366525.18000001</v>
      </c>
      <c r="F15" s="17">
        <f t="shared" ref="F15:F24" si="5">+C15+D15-E15</f>
        <v>7444399460.0799999</v>
      </c>
      <c r="G15" s="17">
        <f t="shared" ref="G15:G24" si="6">+F15-C15</f>
        <v>58042364.009999275</v>
      </c>
    </row>
    <row r="16" spans="1:9">
      <c r="A16" s="15">
        <v>1210</v>
      </c>
      <c r="B16" s="18" t="s">
        <v>17</v>
      </c>
      <c r="C16" s="19">
        <v>0</v>
      </c>
      <c r="D16" s="19">
        <v>0</v>
      </c>
      <c r="E16" s="19">
        <v>0</v>
      </c>
      <c r="F16" s="14">
        <f t="shared" si="5"/>
        <v>0</v>
      </c>
      <c r="G16" s="14">
        <f t="shared" si="6"/>
        <v>0</v>
      </c>
    </row>
    <row r="17" spans="1:7">
      <c r="A17" s="15">
        <v>1220</v>
      </c>
      <c r="B17" s="18" t="s">
        <v>18</v>
      </c>
      <c r="C17" s="20">
        <v>0</v>
      </c>
      <c r="D17" s="20">
        <v>0</v>
      </c>
      <c r="E17" s="20">
        <v>0</v>
      </c>
      <c r="F17" s="21">
        <f t="shared" si="5"/>
        <v>0</v>
      </c>
      <c r="G17" s="21">
        <f t="shared" si="6"/>
        <v>0</v>
      </c>
    </row>
    <row r="18" spans="1:7">
      <c r="A18" s="15">
        <v>1230</v>
      </c>
      <c r="B18" s="18" t="s">
        <v>19</v>
      </c>
      <c r="C18" s="20">
        <v>5789813004.0200005</v>
      </c>
      <c r="D18" s="20">
        <v>66354994.030000001</v>
      </c>
      <c r="E18" s="20">
        <v>64536735.75</v>
      </c>
      <c r="F18" s="21">
        <f t="shared" si="5"/>
        <v>5791631262.3000002</v>
      </c>
      <c r="G18" s="21">
        <f t="shared" si="6"/>
        <v>1818258.279999733</v>
      </c>
    </row>
    <row r="19" spans="1:7">
      <c r="A19" s="15">
        <v>1240</v>
      </c>
      <c r="B19" s="18" t="s">
        <v>20</v>
      </c>
      <c r="C19" s="19">
        <v>4201829980</v>
      </c>
      <c r="D19" s="19">
        <v>60363320.07</v>
      </c>
      <c r="E19" s="19">
        <v>38829789.43</v>
      </c>
      <c r="F19" s="14">
        <f t="shared" si="5"/>
        <v>4223363510.6400003</v>
      </c>
      <c r="G19" s="14">
        <f t="shared" si="6"/>
        <v>21533530.640000343</v>
      </c>
    </row>
    <row r="20" spans="1:7">
      <c r="A20" s="15">
        <v>1250</v>
      </c>
      <c r="B20" s="18" t="s">
        <v>21</v>
      </c>
      <c r="C20" s="19">
        <v>0</v>
      </c>
      <c r="D20" s="19">
        <v>0</v>
      </c>
      <c r="E20" s="19">
        <v>0</v>
      </c>
      <c r="F20" s="14">
        <f t="shared" si="5"/>
        <v>0</v>
      </c>
      <c r="G20" s="14">
        <f t="shared" si="6"/>
        <v>0</v>
      </c>
    </row>
    <row r="21" spans="1:7">
      <c r="A21" s="15">
        <v>1260</v>
      </c>
      <c r="B21" s="18" t="s">
        <v>22</v>
      </c>
      <c r="C21" s="19">
        <v>-2605285887.9499998</v>
      </c>
      <c r="D21" s="19">
        <v>34690575.090000004</v>
      </c>
      <c r="E21" s="19">
        <v>0</v>
      </c>
      <c r="F21" s="14">
        <f t="shared" si="5"/>
        <v>-2570595312.8599997</v>
      </c>
      <c r="G21" s="14">
        <f t="shared" si="6"/>
        <v>34690575.090000153</v>
      </c>
    </row>
    <row r="22" spans="1:7">
      <c r="A22" s="15">
        <v>1270</v>
      </c>
      <c r="B22" s="18" t="s">
        <v>23</v>
      </c>
      <c r="C22" s="19">
        <v>0</v>
      </c>
      <c r="D22" s="19">
        <v>0</v>
      </c>
      <c r="E22" s="19">
        <v>0</v>
      </c>
      <c r="F22" s="14">
        <f t="shared" si="5"/>
        <v>0</v>
      </c>
      <c r="G22" s="14">
        <f t="shared" si="6"/>
        <v>0</v>
      </c>
    </row>
    <row r="23" spans="1:7">
      <c r="A23" s="15">
        <v>1280</v>
      </c>
      <c r="B23" s="18" t="s">
        <v>24</v>
      </c>
      <c r="C23" s="19">
        <v>0</v>
      </c>
      <c r="D23" s="19">
        <v>0</v>
      </c>
      <c r="E23" s="19">
        <v>0</v>
      </c>
      <c r="F23" s="14">
        <f t="shared" si="5"/>
        <v>0</v>
      </c>
      <c r="G23" s="14">
        <f t="shared" si="6"/>
        <v>0</v>
      </c>
    </row>
    <row r="24" spans="1:7">
      <c r="A24" s="15">
        <v>1290</v>
      </c>
      <c r="B24" s="18" t="s">
        <v>25</v>
      </c>
      <c r="C24" s="19">
        <v>0</v>
      </c>
      <c r="D24" s="19">
        <v>0</v>
      </c>
      <c r="E24" s="19">
        <v>0</v>
      </c>
      <c r="F24" s="14">
        <f t="shared" si="5"/>
        <v>0</v>
      </c>
      <c r="G24" s="14">
        <f t="shared" si="6"/>
        <v>0</v>
      </c>
    </row>
    <row r="25" spans="1:7">
      <c r="A25" s="22"/>
      <c r="B25" s="23"/>
      <c r="C25" s="24"/>
      <c r="D25" s="24"/>
      <c r="E25" s="24"/>
      <c r="F25" s="24"/>
      <c r="G25" s="24"/>
    </row>
    <row r="26" spans="1:7">
      <c r="B26" s="28" t="s">
        <v>26</v>
      </c>
      <c r="C26" s="28"/>
      <c r="D26" s="28"/>
      <c r="E26" s="28"/>
      <c r="F26" s="28"/>
      <c r="G26" s="28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2021-07-26T23:57:37Z</cp:lastPrinted>
  <dcterms:created xsi:type="dcterms:W3CDTF">2021-07-21T19:46:18Z</dcterms:created>
  <dcterms:modified xsi:type="dcterms:W3CDTF">2021-07-26T23:57:41Z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