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9\INF. PAG. SEG. POP 2019\TRIMESTRE I\Ingresos\"/>
    </mc:Choice>
  </mc:AlternateContent>
  <bookViews>
    <workbookView xWindow="0" yWindow="0" windowWidth="20490" windowHeight="7905"/>
  </bookViews>
  <sheets>
    <sheet name="Calendario de Ing Base Mensual_" sheetId="1" r:id="rId1"/>
  </sheets>
  <definedNames>
    <definedName name="_xlnm.Print_Area" localSheetId="0">'Calendario de Ing Base Mensual_'!$B$2:$O$56</definedName>
  </definedNames>
  <calcPr calcId="152511"/>
</workbook>
</file>

<file path=xl/calcChain.xml><?xml version="1.0" encoding="utf-8"?>
<calcChain xmlns="http://schemas.openxmlformats.org/spreadsheetml/2006/main">
  <c r="C10" i="1" l="1"/>
  <c r="C37" i="1"/>
  <c r="C46" i="1"/>
  <c r="O43" i="1" l="1"/>
  <c r="N43" i="1"/>
  <c r="M43" i="1"/>
  <c r="L43" i="1"/>
  <c r="K43" i="1"/>
  <c r="J43" i="1"/>
  <c r="I43" i="1"/>
  <c r="H43" i="1"/>
  <c r="G43" i="1"/>
  <c r="F43" i="1"/>
  <c r="E43" i="1"/>
  <c r="D43" i="1"/>
  <c r="O5" i="1"/>
  <c r="O4" i="1" s="1"/>
  <c r="N5" i="1"/>
  <c r="N4" i="1" s="1"/>
  <c r="M5" i="1"/>
  <c r="L5" i="1"/>
  <c r="L4" i="1" s="1"/>
  <c r="K5" i="1"/>
  <c r="K4" i="1" s="1"/>
  <c r="J5" i="1"/>
  <c r="J4" i="1" s="1"/>
  <c r="I5" i="1"/>
  <c r="H5" i="1"/>
  <c r="H4" i="1" s="1"/>
  <c r="G5" i="1"/>
  <c r="G4" i="1" s="1"/>
  <c r="F5" i="1"/>
  <c r="F4" i="1" s="1"/>
  <c r="E5" i="1"/>
  <c r="D5" i="1"/>
  <c r="C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3" i="1"/>
  <c r="D4" i="1" l="1"/>
  <c r="E4" i="1"/>
  <c r="I4" i="1"/>
  <c r="M4" i="1"/>
  <c r="C4" i="1"/>
</calcChain>
</file>

<file path=xl/sharedStrings.xml><?xml version="1.0" encoding="utf-8"?>
<sst xmlns="http://schemas.openxmlformats.org/spreadsheetml/2006/main" count="67" uniqueCount="65">
  <si>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</si>
  <si>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</si>
  <si>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</si>
  <si>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</si>
  <si>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</si>
  <si>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</si>
  <si>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</si>
  <si>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</si>
  <si>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</si>
  <si>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</si>
  <si>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</si>
  <si>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</si>
  <si>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</si>
  <si>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</si>
  <si>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</si>
  <si>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</si>
  <si>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</si>
  <si>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</si>
  <si>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</si>
  <si>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</si>
  <si>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</si>
  <si>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</si>
  <si>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</si>
  <si>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</si>
  <si>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</si>
  <si>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</si>
  <si>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</si>
  <si>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</si>
  <si>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</si>
  <si>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</si>
  <si>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</si>
  <si>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</si>
  <si>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</si>
  <si>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</si>
  <si>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</si>
  <si>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</si>
  <si>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</si>
  <si>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</si>
  <si>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</si>
  <si>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</si>
  <si>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</si>
  <si>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</si>
  <si>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</si>
  <si>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</si>
  <si>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</si>
  <si>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</si>
  <si>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</si>
  <si>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</si>
  <si>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</si>
  <si>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</si>
  <si>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</si>
  <si>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</si>
  <si>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</si>
  <si>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</si>
  <si>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</si>
  <si>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</si>
  <si>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</si>
  <si>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</si>
  <si>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</si>
  <si>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</si>
  <si>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</si>
  <si>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</si>
  <si>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</si>
  <si>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</si>
  <si>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Gobierno del Estado de Guanajuato/Régimen de Protección Social en Salud del Estado de Guanajuato.
Calendario de Ingresos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</si>
</sst>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2" fillId="3" borderId="0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/>
    <xf numFmtId="3" fontId="3" fillId="3" borderId="0" xfId="0" applyNumberFormat="1" applyFont="1" applyFill="1" applyBorder="1"/>
    <xf numFmtId="0" fontId="2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10" xfId="1"/>
    <cellStyle name="Normal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abSelected="1" workbookViewId="0">
      <selection activeCell="C6" sqref="C6"/>
    </sheetView>
  </sheetViews>
  <sheetFormatPr baseColWidth="10" defaultColWidth="5" defaultRowHeight="11.25" x14ac:dyDescent="0.2"/>
  <cols>
    <col min="1" max="1" width="5" style="1"/>
    <col min="2" max="2" width="55" style="1" customWidth="1"/>
    <col min="3" max="15" width="13.7109375" style="1" customWidth="1"/>
    <col min="16" max="16" width="9.140625" style="1" bestFit="1" customWidth="1"/>
    <col min="17" max="28" width="11" style="1" customWidth="1"/>
    <col min="29" max="29" width="11.7109375" style="1" bestFit="1" customWidth="1"/>
    <col min="30" max="30" width="12.140625" style="1" bestFit="1" customWidth="1"/>
    <col min="31" max="16384" width="5" style="1"/>
  </cols>
  <sheetData>
    <row r="2" spans="2:30" ht="42.75" customHeight="1" x14ac:dyDescent="0.2">
      <c r="B2" s="11" t="s">
        <v>64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30" x14ac:dyDescent="0.2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30" ht="12" x14ac:dyDescent="0.2">
      <c r="B4" s="13" t="s">
        <v>13</v>
      </c>
      <c r="C4" s="14">
        <f>+C5+C35+C43</f>
        <v>4337904968</v>
      </c>
      <c r="D4" s="14">
        <f>+D5+D15+D24+D35+D43+D54</f>
        <v>282072</v>
      </c>
      <c r="E4" s="14">
        <f t="shared" ref="E4:O4" si="0">+E5+E15+E24+E35+E43+E54</f>
        <v>487373967</v>
      </c>
      <c r="F4" s="14">
        <f t="shared" si="0"/>
        <v>310748233</v>
      </c>
      <c r="G4" s="14">
        <f t="shared" si="0"/>
        <v>400890518</v>
      </c>
      <c r="H4" s="14">
        <f t="shared" si="0"/>
        <v>593617918</v>
      </c>
      <c r="I4" s="14">
        <f t="shared" si="0"/>
        <v>385948400</v>
      </c>
      <c r="J4" s="14">
        <f t="shared" si="0"/>
        <v>440071671</v>
      </c>
      <c r="K4" s="14">
        <f t="shared" si="0"/>
        <v>259349022</v>
      </c>
      <c r="L4" s="14">
        <f t="shared" si="0"/>
        <v>362226316</v>
      </c>
      <c r="M4" s="14">
        <f t="shared" si="0"/>
        <v>317285161</v>
      </c>
      <c r="N4" s="14">
        <f t="shared" si="0"/>
        <v>297298009</v>
      </c>
      <c r="O4" s="14">
        <f t="shared" si="0"/>
        <v>482813681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2" x14ac:dyDescent="0.2">
      <c r="B5" s="9" t="s">
        <v>14</v>
      </c>
      <c r="C5" s="8">
        <f>SUM(C6:C14)</f>
        <v>3384864</v>
      </c>
      <c r="D5" s="8">
        <f t="shared" ref="D5:O5" si="1">SUM(D6:D14)</f>
        <v>282072</v>
      </c>
      <c r="E5" s="8">
        <f t="shared" si="1"/>
        <v>282072</v>
      </c>
      <c r="F5" s="8">
        <f t="shared" si="1"/>
        <v>282072</v>
      </c>
      <c r="G5" s="8">
        <f t="shared" si="1"/>
        <v>282072</v>
      </c>
      <c r="H5" s="8">
        <f t="shared" si="1"/>
        <v>282072</v>
      </c>
      <c r="I5" s="8">
        <f t="shared" si="1"/>
        <v>282072</v>
      </c>
      <c r="J5" s="8">
        <f t="shared" si="1"/>
        <v>282072</v>
      </c>
      <c r="K5" s="8">
        <f t="shared" si="1"/>
        <v>282072</v>
      </c>
      <c r="L5" s="8">
        <f t="shared" si="1"/>
        <v>282072</v>
      </c>
      <c r="M5" s="8">
        <f t="shared" si="1"/>
        <v>282072</v>
      </c>
      <c r="N5" s="8">
        <f t="shared" si="1"/>
        <v>282072</v>
      </c>
      <c r="O5" s="8">
        <f t="shared" si="1"/>
        <v>282072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30" ht="12" x14ac:dyDescent="0.2">
      <c r="B6" s="5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0" ht="12" x14ac:dyDescent="0.2">
      <c r="B7" s="5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30" ht="12" x14ac:dyDescent="0.2">
      <c r="B8" s="5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30" ht="12" x14ac:dyDescent="0.2">
      <c r="B9" s="5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30" ht="12" x14ac:dyDescent="0.2">
      <c r="B10" s="5" t="s">
        <v>19</v>
      </c>
      <c r="C10" s="7">
        <f>SUM(D10:O10)</f>
        <v>3384864</v>
      </c>
      <c r="D10" s="7">
        <v>282072</v>
      </c>
      <c r="E10" s="7">
        <v>282072</v>
      </c>
      <c r="F10" s="7">
        <v>282072</v>
      </c>
      <c r="G10" s="7">
        <v>282072</v>
      </c>
      <c r="H10" s="7">
        <v>282072</v>
      </c>
      <c r="I10" s="7">
        <v>282072</v>
      </c>
      <c r="J10" s="7">
        <v>282072</v>
      </c>
      <c r="K10" s="7">
        <v>282072</v>
      </c>
      <c r="L10" s="7">
        <v>282072</v>
      </c>
      <c r="M10" s="7">
        <v>282072</v>
      </c>
      <c r="N10" s="7">
        <v>282072</v>
      </c>
      <c r="O10" s="7">
        <v>282072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30" ht="12" x14ac:dyDescent="0.2"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30" ht="12" x14ac:dyDescent="0.2">
      <c r="B12" s="5" t="s">
        <v>21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30" ht="12" x14ac:dyDescent="0.2">
      <c r="B13" s="5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30" ht="22.5" x14ac:dyDescent="0.2">
      <c r="B14" s="5" t="s">
        <v>23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30" ht="12" x14ac:dyDescent="0.2">
      <c r="B15" s="10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30" ht="12" x14ac:dyDescent="0.2">
      <c r="B16" s="5" t="s">
        <v>25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2" x14ac:dyDescent="0.2">
      <c r="B17" s="5" t="s">
        <v>26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2" x14ac:dyDescent="0.2">
      <c r="B18" s="5" t="s">
        <v>27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12" x14ac:dyDescent="0.2">
      <c r="B19" s="5" t="s">
        <v>28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12" x14ac:dyDescent="0.2">
      <c r="B20" s="5" t="s">
        <v>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ht="12" x14ac:dyDescent="0.2">
      <c r="B21" s="10" t="s">
        <v>29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" x14ac:dyDescent="0.2">
      <c r="B22" s="5" t="s">
        <v>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33.75" x14ac:dyDescent="0.2">
      <c r="B23" s="5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2" x14ac:dyDescent="0.2">
      <c r="B24" s="9" t="s">
        <v>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22.5" x14ac:dyDescent="0.2">
      <c r="B25" s="5" t="s">
        <v>33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2" x14ac:dyDescent="0.2">
      <c r="B26" s="5" t="s">
        <v>34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ht="12" x14ac:dyDescent="0.2">
      <c r="B27" s="5" t="s">
        <v>35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ht="12" x14ac:dyDescent="0.2">
      <c r="B28" s="5" t="s">
        <v>36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ht="12" x14ac:dyDescent="0.2">
      <c r="B29" s="5" t="s">
        <v>21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22.5" x14ac:dyDescent="0.2">
      <c r="B30" s="5" t="s">
        <v>37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12" x14ac:dyDescent="0.2">
      <c r="B31" s="9" t="s">
        <v>38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" x14ac:dyDescent="0.2">
      <c r="B32" s="5" t="s">
        <v>39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2" x14ac:dyDescent="0.2">
      <c r="B33" s="5" t="s">
        <v>40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22.5" x14ac:dyDescent="0.2">
      <c r="B34" s="5" t="s">
        <v>41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12" x14ac:dyDescent="0.2">
      <c r="B35" s="9" t="s">
        <v>42</v>
      </c>
      <c r="C35" s="8">
        <f>SUM(C36:C42)</f>
        <v>12235311</v>
      </c>
      <c r="D35" s="8">
        <f t="shared" ref="D35:O35" si="2">SUM(D36:D42)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  <c r="L35" s="8">
        <f t="shared" si="2"/>
        <v>0</v>
      </c>
      <c r="M35" s="8">
        <f t="shared" si="2"/>
        <v>0</v>
      </c>
      <c r="N35" s="8">
        <f t="shared" si="2"/>
        <v>0</v>
      </c>
      <c r="O35" s="8">
        <f t="shared" si="2"/>
        <v>12235311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ht="12" x14ac:dyDescent="0.2">
      <c r="B36" s="5" t="s">
        <v>43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2" x14ac:dyDescent="0.2">
      <c r="B37" s="5" t="s">
        <v>44</v>
      </c>
      <c r="C37" s="7">
        <f>SUM(D37:O37)</f>
        <v>12235311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12235311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22.5" x14ac:dyDescent="0.2">
      <c r="B38" s="5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ht="12" x14ac:dyDescent="0.2">
      <c r="B39" s="6" t="s">
        <v>46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2" x14ac:dyDescent="0.2">
      <c r="B40" s="5" t="s">
        <v>47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ht="12" x14ac:dyDescent="0.2">
      <c r="B41" s="5" t="s">
        <v>48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22.5" x14ac:dyDescent="0.2">
      <c r="B42" s="5" t="s">
        <v>49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2" x14ac:dyDescent="0.2">
      <c r="B43" s="9" t="s">
        <v>50</v>
      </c>
      <c r="C43" s="8">
        <f>SUM(C44:C46)</f>
        <v>4322284793</v>
      </c>
      <c r="D43" s="8">
        <f t="shared" ref="D43:O43" si="3">SUM(D44:D46)</f>
        <v>0</v>
      </c>
      <c r="E43" s="8">
        <f t="shared" si="3"/>
        <v>487091895</v>
      </c>
      <c r="F43" s="8">
        <f t="shared" si="3"/>
        <v>310466161</v>
      </c>
      <c r="G43" s="8">
        <f t="shared" si="3"/>
        <v>400608446</v>
      </c>
      <c r="H43" s="8">
        <f t="shared" si="3"/>
        <v>593335846</v>
      </c>
      <c r="I43" s="8">
        <f t="shared" si="3"/>
        <v>385666328</v>
      </c>
      <c r="J43" s="8">
        <f t="shared" si="3"/>
        <v>439789599</v>
      </c>
      <c r="K43" s="8">
        <f t="shared" si="3"/>
        <v>259066950</v>
      </c>
      <c r="L43" s="8">
        <f t="shared" si="3"/>
        <v>361944244</v>
      </c>
      <c r="M43" s="8">
        <f t="shared" si="3"/>
        <v>317003089</v>
      </c>
      <c r="N43" s="8">
        <f t="shared" si="3"/>
        <v>297015937</v>
      </c>
      <c r="O43" s="8">
        <f t="shared" si="3"/>
        <v>470296298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12" x14ac:dyDescent="0.2">
      <c r="B44" s="5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" x14ac:dyDescent="0.2">
      <c r="B45" s="5" t="s">
        <v>52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12" x14ac:dyDescent="0.2">
      <c r="B46" s="5" t="s">
        <v>53</v>
      </c>
      <c r="C46" s="7">
        <f>SUM(D46:O46)</f>
        <v>4322284793</v>
      </c>
      <c r="D46" s="7">
        <v>0</v>
      </c>
      <c r="E46" s="7">
        <v>487091895</v>
      </c>
      <c r="F46" s="7">
        <v>310466161</v>
      </c>
      <c r="G46" s="7">
        <v>400608446</v>
      </c>
      <c r="H46" s="7">
        <v>593335846</v>
      </c>
      <c r="I46" s="7">
        <v>385666328</v>
      </c>
      <c r="J46" s="7">
        <v>439789599</v>
      </c>
      <c r="K46" s="7">
        <v>259066950</v>
      </c>
      <c r="L46" s="7">
        <v>361944244</v>
      </c>
      <c r="M46" s="7">
        <v>317003089</v>
      </c>
      <c r="N46" s="7">
        <v>297015937</v>
      </c>
      <c r="O46" s="7">
        <v>470296298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12" x14ac:dyDescent="0.2">
      <c r="B47" s="9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2" x14ac:dyDescent="0.2">
      <c r="B48" s="5" t="s">
        <v>55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12" x14ac:dyDescent="0.2">
      <c r="B49" s="5" t="s">
        <v>56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12" x14ac:dyDescent="0.2">
      <c r="B50" s="5" t="s">
        <v>57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12" x14ac:dyDescent="0.2">
      <c r="B51" s="5" t="s">
        <v>58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12" x14ac:dyDescent="0.2">
      <c r="B52" s="5" t="s">
        <v>59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12" x14ac:dyDescent="0.2">
      <c r="B53" s="5" t="s">
        <v>60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2" x14ac:dyDescent="0.2">
      <c r="B54" s="9" t="s">
        <v>61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2" x14ac:dyDescent="0.2">
      <c r="B55" s="5" t="s">
        <v>62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ht="12" x14ac:dyDescent="0.2">
      <c r="B56" s="5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55" fitToHeight="1000" orientation="landscape" r:id="rId1"/>
  <ignoredErrors>
    <ignoredError sqref="C43 A35:O35 C5: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 Ing Base Mensual_</vt:lpstr>
      <vt:lpstr>'Calendario de Ing Base Mensual_'!Área_de_impresión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2016-01-26T16:01:51Z</cp:lastPrinted>
  <dcterms:created xsi:type="dcterms:W3CDTF">2016-01-21T23:00:53Z</dcterms:created>
  <dcterms:modified xsi:type="dcterms:W3CDTF">2019-05-02T18:04:33Z</dcterms:modified>
</cp:coreProperties>
</file>