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DIyCP\2022\Publicación pág. SSG\Modificación 2021\"/>
    </mc:Choice>
  </mc:AlternateContent>
  <xr:revisionPtr revIDLastSave="0" documentId="8_{C2E4B00E-035E-45D6-A52F-21EEA2B2D49F}" xr6:coauthVersionLast="36" xr6:coauthVersionMax="36" xr10:uidLastSave="{00000000-0000-0000-0000-000000000000}"/>
  <bookViews>
    <workbookView xWindow="0" yWindow="0" windowWidth="28800" windowHeight="11265" xr2:uid="{00000000-000D-0000-FFFF-FFFF00000000}"/>
  </bookViews>
  <sheets>
    <sheet name="CE-GTO-ISPG-IA-20" sheetId="5" r:id="rId1"/>
  </sheets>
  <externalReferences>
    <externalReference r:id="rId2"/>
  </externalReferences>
  <definedNames>
    <definedName name="_xlnm._FilterDatabase" localSheetId="0" hidden="1">'CE-GTO-ISPG-IA-20'!$A$5:$P$81</definedName>
    <definedName name="CVE" localSheetId="0">#REF!</definedName>
    <definedName name="CVE">#REF!</definedName>
    <definedName name="FOR" localSheetId="0">#REF!</definedName>
    <definedName name="FOR">#REF!</definedName>
    <definedName name="HOM" localSheetId="0">[1]Hoja4!#REF!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 localSheetId="0">[1]Hoja3!#REF!</definedName>
    <definedName name="UNO">[1]Hoja3!#REF!</definedName>
  </definedNames>
  <calcPr calcId="191029"/>
</workbook>
</file>

<file path=xl/calcChain.xml><?xml version="1.0" encoding="utf-8"?>
<calcChain xmlns="http://schemas.openxmlformats.org/spreadsheetml/2006/main">
  <c r="C6" i="5" l="1"/>
  <c r="C80" i="5" l="1"/>
  <c r="C79" i="5"/>
  <c r="C78" i="5"/>
  <c r="C77" i="5"/>
  <c r="C76" i="5"/>
  <c r="C75" i="5"/>
  <c r="C74" i="5"/>
  <c r="C72" i="5"/>
  <c r="C71" i="5"/>
  <c r="C70" i="5"/>
  <c r="C68" i="5"/>
  <c r="C67" i="5"/>
  <c r="C66" i="5"/>
  <c r="C65" i="5"/>
  <c r="C64" i="5"/>
  <c r="C63" i="5"/>
  <c r="C62" i="5"/>
  <c r="C61" i="5"/>
  <c r="C59" i="5"/>
  <c r="C58" i="5"/>
  <c r="C57" i="5"/>
  <c r="C55" i="5"/>
  <c r="C54" i="5"/>
  <c r="C53" i="5"/>
  <c r="C52" i="5"/>
  <c r="C51" i="5"/>
  <c r="C50" i="5"/>
  <c r="C49" i="5"/>
  <c r="C48" i="5"/>
  <c r="C47" i="5"/>
  <c r="C45" i="5"/>
  <c r="C44" i="5"/>
  <c r="C43" i="5"/>
  <c r="C42" i="5"/>
  <c r="C41" i="5"/>
  <c r="C40" i="5"/>
  <c r="C39" i="5"/>
  <c r="C38" i="5"/>
  <c r="C37" i="5"/>
  <c r="C35" i="5"/>
  <c r="C34" i="5"/>
  <c r="C33" i="5"/>
  <c r="C32" i="5"/>
  <c r="C31" i="5"/>
  <c r="C30" i="5"/>
  <c r="C29" i="5"/>
  <c r="C28" i="5"/>
  <c r="C27" i="5"/>
  <c r="C25" i="5"/>
  <c r="C24" i="5"/>
  <c r="C23" i="5"/>
  <c r="C22" i="5"/>
  <c r="C21" i="5"/>
  <c r="C20" i="5"/>
  <c r="C19" i="5"/>
  <c r="C18" i="5"/>
  <c r="C17" i="5"/>
  <c r="C15" i="5"/>
  <c r="C14" i="5"/>
  <c r="C13" i="5"/>
  <c r="C12" i="5"/>
  <c r="C11" i="5"/>
  <c r="C10" i="5"/>
  <c r="C9" i="5"/>
  <c r="O73" i="5"/>
  <c r="N73" i="5"/>
  <c r="M73" i="5"/>
  <c r="L73" i="5"/>
  <c r="K73" i="5"/>
  <c r="J73" i="5"/>
  <c r="I73" i="5"/>
  <c r="H73" i="5"/>
  <c r="G73" i="5"/>
  <c r="F73" i="5"/>
  <c r="E73" i="5"/>
  <c r="D73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 l="1"/>
  <c r="C73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 s="1"/>
  <c r="O56" i="5"/>
  <c r="N56" i="5"/>
  <c r="M56" i="5"/>
  <c r="L56" i="5"/>
  <c r="K56" i="5"/>
  <c r="J56" i="5"/>
  <c r="I56" i="5"/>
  <c r="H56" i="5"/>
  <c r="G56" i="5"/>
  <c r="F56" i="5"/>
  <c r="E56" i="5"/>
  <c r="D56" i="5"/>
  <c r="O46" i="5"/>
  <c r="N46" i="5"/>
  <c r="M46" i="5"/>
  <c r="L46" i="5"/>
  <c r="K46" i="5"/>
  <c r="J46" i="5"/>
  <c r="I46" i="5"/>
  <c r="H46" i="5"/>
  <c r="G46" i="5"/>
  <c r="F46" i="5"/>
  <c r="E46" i="5"/>
  <c r="D46" i="5"/>
  <c r="O36" i="5"/>
  <c r="N36" i="5"/>
  <c r="M36" i="5"/>
  <c r="L36" i="5"/>
  <c r="K36" i="5"/>
  <c r="J36" i="5"/>
  <c r="I36" i="5"/>
  <c r="H36" i="5"/>
  <c r="G36" i="5"/>
  <c r="F36" i="5"/>
  <c r="E36" i="5"/>
  <c r="D36" i="5"/>
  <c r="O26" i="5"/>
  <c r="N26" i="5"/>
  <c r="M26" i="5"/>
  <c r="L26" i="5"/>
  <c r="K26" i="5"/>
  <c r="J26" i="5"/>
  <c r="I26" i="5"/>
  <c r="H26" i="5"/>
  <c r="G26" i="5"/>
  <c r="F26" i="5"/>
  <c r="E26" i="5"/>
  <c r="D26" i="5"/>
  <c r="O16" i="5"/>
  <c r="N16" i="5"/>
  <c r="M16" i="5"/>
  <c r="L16" i="5"/>
  <c r="K16" i="5"/>
  <c r="J16" i="5"/>
  <c r="I16" i="5"/>
  <c r="H16" i="5"/>
  <c r="G16" i="5"/>
  <c r="F16" i="5"/>
  <c r="E16" i="5"/>
  <c r="D16" i="5"/>
  <c r="O8" i="5"/>
  <c r="N8" i="5"/>
  <c r="M8" i="5"/>
  <c r="L8" i="5"/>
  <c r="K8" i="5"/>
  <c r="J8" i="5"/>
  <c r="J6" i="5" s="1"/>
  <c r="I8" i="5"/>
  <c r="H8" i="5"/>
  <c r="G8" i="5"/>
  <c r="F8" i="5"/>
  <c r="E8" i="5"/>
  <c r="D8" i="5"/>
  <c r="C56" i="5" l="1"/>
  <c r="C36" i="5"/>
  <c r="C26" i="5"/>
  <c r="C16" i="5"/>
  <c r="C8" i="5"/>
  <c r="C46" i="5"/>
  <c r="N6" i="5"/>
  <c r="F6" i="5"/>
  <c r="H6" i="5"/>
  <c r="L6" i="5"/>
  <c r="K6" i="5"/>
  <c r="G6" i="5"/>
  <c r="O6" i="5"/>
  <c r="D6" i="5"/>
  <c r="E6" i="5"/>
  <c r="I6" i="5"/>
  <c r="M6" i="5"/>
</calcChain>
</file>

<file path=xl/sharedStrings.xml><?xml version="1.0" encoding="utf-8"?>
<sst xmlns="http://schemas.openxmlformats.org/spreadsheetml/2006/main" count="90" uniqueCount="90">
  <si>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</si>
  <si>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</si>
  <si>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</si>
  <si>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</si>
  <si>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</si>
  <si>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</si>
  <si>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</si>
  <si>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</si>
  <si>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</si>
  <si>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</si>
  <si>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</si>
  <si>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</si>
  <si>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</si>
  <si>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</si>
  <si>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</si>
  <si>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</si>
  <si>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</si>
  <si>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</si>
  <si>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</si>
  <si>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</si>
  <si>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</si>
  <si>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</si>
  <si>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</si>
  <si>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</si>
  <si>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</si>
  <si>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</si>
  <si>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</si>
  <si>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</si>
  <si>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</si>
  <si>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</si>
  <si>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</si>
  <si>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</si>
  <si>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</si>
  <si>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</si>
  <si>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</si>
  <si>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</si>
  <si>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</si>
  <si>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</si>
  <si>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</si>
  <si>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</si>
  <si>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</si>
  <si>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</si>
  <si>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</si>
  <si>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</si>
  <si>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</si>
  <si>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</si>
  <si>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</si>
  <si>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</si>
  <si>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</si>
  <si>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</si>
  <si>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</si>
  <si>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</si>
  <si>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</si>
  <si>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</si>
  <si>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</si>
  <si>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</si>
  <si>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</si>
  <si>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</si>
  <si>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</si>
  <si>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</si>
  <si>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</si>
  <si>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</si>
  <si>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</si>
  <si>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</si>
  <si>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</si>
  <si>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</si>
  <si>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</si>
  <si>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</si>
  <si>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</si>
  <si>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</si>
  <si>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</si>
  <si>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</si>
  <si>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</si>
  <si>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</si>
  <si>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</si>
  <si>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</si>
  <si>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</si>
  <si>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</si>
  <si>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</si>
  <si>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</si>
  <si>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</si>
  <si>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</si>
  <si>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</si>
  <si>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</si>
  <si>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</si>
  <si>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</si>
  <si>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Fideicomiso de Desastres Naturales (Informativo)</t>
  </si>
  <si>
    <t>.</t>
  </si>
  <si>
    <t>Instituto de Salud Pública del Estado de Guanajuato</t>
  </si>
  <si>
    <t>Calendario de Presupuesto de Egresos del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</si>
</sst>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22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8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9">
    <xf numFmtId="0" fontId="0" fillId="0" borderId="0" xfId="0"/>
    <xf numFmtId="0" fontId="19" fillId="0" borderId="9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4" fontId="17" fillId="0" borderId="0" xfId="34" applyNumberFormat="1" applyFont="1" applyFill="1" applyBorder="1" applyAlignment="1">
      <alignment vertical="center"/>
    </xf>
    <xf numFmtId="0" fontId="16" fillId="0" borderId="0" xfId="0" applyFont="1" applyFill="1" applyBorder="1"/>
    <xf numFmtId="0" fontId="16" fillId="0" borderId="0" xfId="0" applyFont="1" applyFill="1"/>
    <xf numFmtId="0" fontId="19" fillId="0" borderId="6" xfId="0" applyFont="1" applyFill="1" applyBorder="1" applyAlignment="1">
      <alignment horizontal="center" vertical="center"/>
    </xf>
    <xf numFmtId="0" fontId="19" fillId="0" borderId="0" xfId="0" applyFont="1" applyFill="1"/>
    <xf numFmtId="0" fontId="16" fillId="0" borderId="0" xfId="0" applyFont="1" applyFill="1" applyBorder="1" applyAlignment="1">
      <alignment horizontal="justify" vertical="top" wrapText="1"/>
    </xf>
    <xf numFmtId="4" fontId="18" fillId="0" borderId="0" xfId="34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justify" vertical="top" wrapText="1"/>
    </xf>
    <xf numFmtId="4" fontId="18" fillId="0" borderId="12" xfId="34" applyNumberFormat="1" applyFont="1" applyFill="1" applyBorder="1" applyAlignment="1">
      <alignment vertical="center"/>
    </xf>
    <xf numFmtId="4" fontId="16" fillId="0" borderId="0" xfId="0" applyNumberFormat="1" applyFont="1" applyFill="1" applyBorder="1"/>
    <xf numFmtId="4" fontId="16" fillId="0" borderId="0" xfId="0" applyNumberFormat="1" applyFont="1" applyFill="1"/>
    <xf numFmtId="0" fontId="16" fillId="0" borderId="14" xfId="0" applyFont="1" applyFill="1" applyBorder="1"/>
    <xf numFmtId="4" fontId="16" fillId="0" borderId="15" xfId="0" applyNumberFormat="1" applyFont="1" applyFill="1" applyBorder="1"/>
    <xf numFmtId="4" fontId="16" fillId="0" borderId="16" xfId="0" applyNumberFormat="1" applyFont="1" applyFill="1" applyBorder="1"/>
    <xf numFmtId="4" fontId="17" fillId="0" borderId="18" xfId="34" applyNumberFormat="1" applyFont="1" applyFill="1" applyBorder="1" applyAlignment="1">
      <alignment vertical="center"/>
    </xf>
    <xf numFmtId="4" fontId="17" fillId="0" borderId="19" xfId="34" applyNumberFormat="1" applyFont="1" applyFill="1" applyBorder="1" applyAlignment="1">
      <alignment vertical="center"/>
    </xf>
    <xf numFmtId="4" fontId="17" fillId="0" borderId="20" xfId="34" applyNumberFormat="1" applyFont="1" applyFill="1" applyBorder="1" applyAlignment="1">
      <alignment vertical="center"/>
    </xf>
    <xf numFmtId="4" fontId="18" fillId="0" borderId="20" xfId="34" applyNumberFormat="1" applyFont="1" applyFill="1" applyBorder="1" applyAlignment="1">
      <alignment vertical="center"/>
    </xf>
    <xf numFmtId="4" fontId="18" fillId="0" borderId="21" xfId="34" applyNumberFormat="1" applyFont="1" applyFill="1" applyBorder="1" applyAlignment="1">
      <alignment vertical="center"/>
    </xf>
    <xf numFmtId="0" fontId="16" fillId="0" borderId="15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0" fontId="20" fillId="0" borderId="9" xfId="0" applyFont="1" applyFill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19" fillId="0" borderId="9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0" fontId="17" fillId="0" borderId="9" xfId="3" applyFont="1" applyFill="1" applyBorder="1" applyAlignment="1">
      <alignment horizontal="center"/>
    </xf>
    <xf numFmtId="0" fontId="17" fillId="0" borderId="0" xfId="3" applyFont="1" applyFill="1" applyBorder="1" applyAlignment="1">
      <alignment horizontal="center"/>
    </xf>
    <xf numFmtId="0" fontId="17" fillId="0" borderId="10" xfId="3" applyFont="1" applyFill="1" applyBorder="1" applyAlignment="1">
      <alignment horizontal="center"/>
    </xf>
    <xf numFmtId="0" fontId="17" fillId="0" borderId="11" xfId="3" applyFont="1" applyFill="1" applyBorder="1" applyAlignment="1">
      <alignment horizontal="center"/>
    </xf>
    <xf numFmtId="0" fontId="17" fillId="0" borderId="12" xfId="3" applyFont="1" applyFill="1" applyBorder="1" applyAlignment="1">
      <alignment horizontal="center"/>
    </xf>
    <xf numFmtId="0" fontId="17" fillId="0" borderId="13" xfId="3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</cellXfs>
  <cellStyles count="178">
    <cellStyle name="20% - Énfasis4 2" xfId="36" xr:uid="{00000000-0005-0000-0000-000000000000}"/>
    <cellStyle name="20% - Énfasis4 3" xfId="37" xr:uid="{00000000-0005-0000-0000-000001000000}"/>
    <cellStyle name="Euro" xfId="38" xr:uid="{00000000-0005-0000-0000-000002000000}"/>
    <cellStyle name="Euro 2" xfId="39" xr:uid="{00000000-0005-0000-0000-000003000000}"/>
    <cellStyle name="Millares" xfId="34" builtinId="3"/>
    <cellStyle name="Millares 2" xfId="40" xr:uid="{00000000-0005-0000-0000-000005000000}"/>
    <cellStyle name="Millares 2 2" xfId="41" xr:uid="{00000000-0005-0000-0000-000006000000}"/>
    <cellStyle name="Millares 2 2 2" xfId="169" xr:uid="{00000000-0005-0000-0000-000007000000}"/>
    <cellStyle name="Millares 2 3" xfId="168" xr:uid="{00000000-0005-0000-0000-000008000000}"/>
    <cellStyle name="Millares 3" xfId="42" xr:uid="{00000000-0005-0000-0000-000009000000}"/>
    <cellStyle name="Millares 3 2" xfId="170" xr:uid="{00000000-0005-0000-0000-00000A000000}"/>
    <cellStyle name="Millares 4" xfId="43" xr:uid="{00000000-0005-0000-0000-00000B000000}"/>
    <cellStyle name="Millares 4 2" xfId="171" xr:uid="{00000000-0005-0000-0000-00000C000000}"/>
    <cellStyle name="Millares 5" xfId="44" xr:uid="{00000000-0005-0000-0000-00000D000000}"/>
    <cellStyle name="Millares 5 2" xfId="45" xr:uid="{00000000-0005-0000-0000-00000E000000}"/>
    <cellStyle name="Millares 5 2 2" xfId="173" xr:uid="{00000000-0005-0000-0000-00000F000000}"/>
    <cellStyle name="Millares 5 3" xfId="172" xr:uid="{00000000-0005-0000-0000-000010000000}"/>
    <cellStyle name="Millares 6" xfId="46" xr:uid="{00000000-0005-0000-0000-000011000000}"/>
    <cellStyle name="Millares 6 2" xfId="174" xr:uid="{00000000-0005-0000-0000-000012000000}"/>
    <cellStyle name="Millares 7" xfId="47" xr:uid="{00000000-0005-0000-0000-000013000000}"/>
    <cellStyle name="Millares 7 2" xfId="175" xr:uid="{00000000-0005-0000-0000-000014000000}"/>
    <cellStyle name="Millares 8" xfId="167" xr:uid="{00000000-0005-0000-0000-000015000000}"/>
    <cellStyle name="Moneda 2" xfId="48" xr:uid="{00000000-0005-0000-0000-000016000000}"/>
    <cellStyle name="Moneda 2 2" xfId="49" xr:uid="{00000000-0005-0000-0000-000017000000}"/>
    <cellStyle name="Moneda 2 2 2" xfId="177" xr:uid="{00000000-0005-0000-0000-000018000000}"/>
    <cellStyle name="Moneda 2 3" xfId="176" xr:uid="{00000000-0005-0000-0000-000019000000}"/>
    <cellStyle name="Normal" xfId="0" builtinId="0"/>
    <cellStyle name="Normal 10" xfId="1" xr:uid="{00000000-0005-0000-0000-00001B000000}"/>
    <cellStyle name="Normal 10 10" xfId="50" xr:uid="{00000000-0005-0000-0000-00001C000000}"/>
    <cellStyle name="Normal 10 11" xfId="51" xr:uid="{00000000-0005-0000-0000-00001D000000}"/>
    <cellStyle name="Normal 10 12" xfId="52" xr:uid="{00000000-0005-0000-0000-00001E000000}"/>
    <cellStyle name="Normal 10 13" xfId="53" xr:uid="{00000000-0005-0000-0000-00001F000000}"/>
    <cellStyle name="Normal 10 2" xfId="54" xr:uid="{00000000-0005-0000-0000-000020000000}"/>
    <cellStyle name="Normal 10 3" xfId="55" xr:uid="{00000000-0005-0000-0000-000021000000}"/>
    <cellStyle name="Normal 10 4" xfId="56" xr:uid="{00000000-0005-0000-0000-000022000000}"/>
    <cellStyle name="Normal 10 5" xfId="57" xr:uid="{00000000-0005-0000-0000-000023000000}"/>
    <cellStyle name="Normal 10 6" xfId="58" xr:uid="{00000000-0005-0000-0000-000024000000}"/>
    <cellStyle name="Normal 10 7" xfId="59" xr:uid="{00000000-0005-0000-0000-000025000000}"/>
    <cellStyle name="Normal 10 8" xfId="60" xr:uid="{00000000-0005-0000-0000-000026000000}"/>
    <cellStyle name="Normal 10 9" xfId="61" xr:uid="{00000000-0005-0000-0000-000027000000}"/>
    <cellStyle name="Normal 11" xfId="2" xr:uid="{00000000-0005-0000-0000-000028000000}"/>
    <cellStyle name="Normal 11 10" xfId="62" xr:uid="{00000000-0005-0000-0000-000029000000}"/>
    <cellStyle name="Normal 11 11" xfId="63" xr:uid="{00000000-0005-0000-0000-00002A000000}"/>
    <cellStyle name="Normal 11 12" xfId="64" xr:uid="{00000000-0005-0000-0000-00002B000000}"/>
    <cellStyle name="Normal 11 13" xfId="65" xr:uid="{00000000-0005-0000-0000-00002C000000}"/>
    <cellStyle name="Normal 11 2" xfId="66" xr:uid="{00000000-0005-0000-0000-00002D000000}"/>
    <cellStyle name="Normal 11 3" xfId="67" xr:uid="{00000000-0005-0000-0000-00002E000000}"/>
    <cellStyle name="Normal 11 4" xfId="68" xr:uid="{00000000-0005-0000-0000-00002F000000}"/>
    <cellStyle name="Normal 11 5" xfId="69" xr:uid="{00000000-0005-0000-0000-000030000000}"/>
    <cellStyle name="Normal 11 6" xfId="70" xr:uid="{00000000-0005-0000-0000-000031000000}"/>
    <cellStyle name="Normal 11 7" xfId="71" xr:uid="{00000000-0005-0000-0000-000032000000}"/>
    <cellStyle name="Normal 11 8" xfId="72" xr:uid="{00000000-0005-0000-0000-000033000000}"/>
    <cellStyle name="Normal 11 9" xfId="73" xr:uid="{00000000-0005-0000-0000-000034000000}"/>
    <cellStyle name="Normal 12" xfId="74" xr:uid="{00000000-0005-0000-0000-000035000000}"/>
    <cellStyle name="Normal 13" xfId="75" xr:uid="{00000000-0005-0000-0000-000036000000}"/>
    <cellStyle name="Normal 14" xfId="76" xr:uid="{00000000-0005-0000-0000-000037000000}"/>
    <cellStyle name="Normal 15" xfId="77" xr:uid="{00000000-0005-0000-0000-000038000000}"/>
    <cellStyle name="Normal 2" xfId="3" xr:uid="{00000000-0005-0000-0000-000039000000}"/>
    <cellStyle name="Normal 2 10" xfId="78" xr:uid="{00000000-0005-0000-0000-00003A000000}"/>
    <cellStyle name="Normal 2 11" xfId="79" xr:uid="{00000000-0005-0000-0000-00003B000000}"/>
    <cellStyle name="Normal 2 12" xfId="80" xr:uid="{00000000-0005-0000-0000-00003C000000}"/>
    <cellStyle name="Normal 2 13" xfId="81" xr:uid="{00000000-0005-0000-0000-00003D000000}"/>
    <cellStyle name="Normal 2 14" xfId="82" xr:uid="{00000000-0005-0000-0000-00003E000000}"/>
    <cellStyle name="Normal 2 15" xfId="83" xr:uid="{00000000-0005-0000-0000-00003F000000}"/>
    <cellStyle name="Normal 2 16" xfId="84" xr:uid="{00000000-0005-0000-0000-000040000000}"/>
    <cellStyle name="Normal 2 17" xfId="85" xr:uid="{00000000-0005-0000-0000-000041000000}"/>
    <cellStyle name="Normal 2 2" xfId="86" xr:uid="{00000000-0005-0000-0000-000042000000}"/>
    <cellStyle name="Normal 2 2 2" xfId="87" xr:uid="{00000000-0005-0000-0000-000043000000}"/>
    <cellStyle name="Normal 2 2 2 2" xfId="88" xr:uid="{00000000-0005-0000-0000-000044000000}"/>
    <cellStyle name="Normal 2 2 3" xfId="89" xr:uid="{00000000-0005-0000-0000-000045000000}"/>
    <cellStyle name="Normal 2 3" xfId="90" xr:uid="{00000000-0005-0000-0000-000046000000}"/>
    <cellStyle name="Normal 2 4" xfId="91" xr:uid="{00000000-0005-0000-0000-000047000000}"/>
    <cellStyle name="Normal 2 5" xfId="92" xr:uid="{00000000-0005-0000-0000-000048000000}"/>
    <cellStyle name="Normal 2 6" xfId="93" xr:uid="{00000000-0005-0000-0000-000049000000}"/>
    <cellStyle name="Normal 2 7" xfId="94" xr:uid="{00000000-0005-0000-0000-00004A000000}"/>
    <cellStyle name="Normal 2 8" xfId="95" xr:uid="{00000000-0005-0000-0000-00004B000000}"/>
    <cellStyle name="Normal 2 9" xfId="96" xr:uid="{00000000-0005-0000-0000-00004C000000}"/>
    <cellStyle name="Normal 3" xfId="4" xr:uid="{00000000-0005-0000-0000-00004D000000}"/>
    <cellStyle name="Normal 3 10" xfId="97" xr:uid="{00000000-0005-0000-0000-00004E000000}"/>
    <cellStyle name="Normal 3 11" xfId="98" xr:uid="{00000000-0005-0000-0000-00004F000000}"/>
    <cellStyle name="Normal 3 12" xfId="99" xr:uid="{00000000-0005-0000-0000-000050000000}"/>
    <cellStyle name="Normal 3 13" xfId="100" xr:uid="{00000000-0005-0000-0000-000051000000}"/>
    <cellStyle name="Normal 3 2" xfId="101" xr:uid="{00000000-0005-0000-0000-000052000000}"/>
    <cellStyle name="Normal 3 3" xfId="102" xr:uid="{00000000-0005-0000-0000-000053000000}"/>
    <cellStyle name="Normal 3 4" xfId="103" xr:uid="{00000000-0005-0000-0000-000054000000}"/>
    <cellStyle name="Normal 3 5" xfId="104" xr:uid="{00000000-0005-0000-0000-000055000000}"/>
    <cellStyle name="Normal 3 6" xfId="105" xr:uid="{00000000-0005-0000-0000-000056000000}"/>
    <cellStyle name="Normal 3 7" xfId="106" xr:uid="{00000000-0005-0000-0000-000057000000}"/>
    <cellStyle name="Normal 3 8" xfId="107" xr:uid="{00000000-0005-0000-0000-000058000000}"/>
    <cellStyle name="Normal 3 9" xfId="108" xr:uid="{00000000-0005-0000-0000-000059000000}"/>
    <cellStyle name="Normal 4" xfId="109" xr:uid="{00000000-0005-0000-0000-00005A000000}"/>
    <cellStyle name="Normal 4 10" xfId="110" xr:uid="{00000000-0005-0000-0000-00005B000000}"/>
    <cellStyle name="Normal 4 11" xfId="111" xr:uid="{00000000-0005-0000-0000-00005C000000}"/>
    <cellStyle name="Normal 4 12" xfId="112" xr:uid="{00000000-0005-0000-0000-00005D000000}"/>
    <cellStyle name="Normal 4 13" xfId="113" xr:uid="{00000000-0005-0000-0000-00005E000000}"/>
    <cellStyle name="Normal 4 2" xfId="114" xr:uid="{00000000-0005-0000-0000-00005F000000}"/>
    <cellStyle name="Normal 4 3" xfId="115" xr:uid="{00000000-0005-0000-0000-000060000000}"/>
    <cellStyle name="Normal 4 4" xfId="35" xr:uid="{00000000-0005-0000-0000-000061000000}"/>
    <cellStyle name="Normal 4 5" xfId="116" xr:uid="{00000000-0005-0000-0000-000062000000}"/>
    <cellStyle name="Normal 4 6" xfId="117" xr:uid="{00000000-0005-0000-0000-000063000000}"/>
    <cellStyle name="Normal 4 7" xfId="118" xr:uid="{00000000-0005-0000-0000-000064000000}"/>
    <cellStyle name="Normal 4 8" xfId="119" xr:uid="{00000000-0005-0000-0000-000065000000}"/>
    <cellStyle name="Normal 4 9" xfId="120" xr:uid="{00000000-0005-0000-0000-000066000000}"/>
    <cellStyle name="Normal 5" xfId="121" xr:uid="{00000000-0005-0000-0000-000067000000}"/>
    <cellStyle name="Normal 5 10" xfId="122" xr:uid="{00000000-0005-0000-0000-000068000000}"/>
    <cellStyle name="Normal 5 11" xfId="123" xr:uid="{00000000-0005-0000-0000-000069000000}"/>
    <cellStyle name="Normal 5 12" xfId="124" xr:uid="{00000000-0005-0000-0000-00006A000000}"/>
    <cellStyle name="Normal 5 13" xfId="125" xr:uid="{00000000-0005-0000-0000-00006B000000}"/>
    <cellStyle name="Normal 5 2" xfId="126" xr:uid="{00000000-0005-0000-0000-00006C000000}"/>
    <cellStyle name="Normal 5 3" xfId="127" xr:uid="{00000000-0005-0000-0000-00006D000000}"/>
    <cellStyle name="Normal 5 4" xfId="128" xr:uid="{00000000-0005-0000-0000-00006E000000}"/>
    <cellStyle name="Normal 5 5" xfId="129" xr:uid="{00000000-0005-0000-0000-00006F000000}"/>
    <cellStyle name="Normal 5 6" xfId="130" xr:uid="{00000000-0005-0000-0000-000070000000}"/>
    <cellStyle name="Normal 5 7" xfId="131" xr:uid="{00000000-0005-0000-0000-000071000000}"/>
    <cellStyle name="Normal 5 8" xfId="132" xr:uid="{00000000-0005-0000-0000-000072000000}"/>
    <cellStyle name="Normal 5 9" xfId="133" xr:uid="{00000000-0005-0000-0000-000073000000}"/>
    <cellStyle name="Normal 6" xfId="134" xr:uid="{00000000-0005-0000-0000-000074000000}"/>
    <cellStyle name="Normal 6 10" xfId="135" xr:uid="{00000000-0005-0000-0000-000075000000}"/>
    <cellStyle name="Normal 6 11" xfId="136" xr:uid="{00000000-0005-0000-0000-000076000000}"/>
    <cellStyle name="Normal 6 12" xfId="137" xr:uid="{00000000-0005-0000-0000-000077000000}"/>
    <cellStyle name="Normal 6 13" xfId="138" xr:uid="{00000000-0005-0000-0000-000078000000}"/>
    <cellStyle name="Normal 6 2" xfId="139" xr:uid="{00000000-0005-0000-0000-000079000000}"/>
    <cellStyle name="Normal 6 3" xfId="140" xr:uid="{00000000-0005-0000-0000-00007A000000}"/>
    <cellStyle name="Normal 6 4" xfId="141" xr:uid="{00000000-0005-0000-0000-00007B000000}"/>
    <cellStyle name="Normal 6 5" xfId="142" xr:uid="{00000000-0005-0000-0000-00007C000000}"/>
    <cellStyle name="Normal 6 6" xfId="143" xr:uid="{00000000-0005-0000-0000-00007D000000}"/>
    <cellStyle name="Normal 6 7" xfId="144" xr:uid="{00000000-0005-0000-0000-00007E000000}"/>
    <cellStyle name="Normal 6 8" xfId="145" xr:uid="{00000000-0005-0000-0000-00007F000000}"/>
    <cellStyle name="Normal 6 9" xfId="146" xr:uid="{00000000-0005-0000-0000-000080000000}"/>
    <cellStyle name="Normal 67" xfId="147" xr:uid="{00000000-0005-0000-0000-000081000000}"/>
    <cellStyle name="Normal 7" xfId="148" xr:uid="{00000000-0005-0000-0000-000082000000}"/>
    <cellStyle name="Normal 7 10" xfId="149" xr:uid="{00000000-0005-0000-0000-000083000000}"/>
    <cellStyle name="Normal 7 11" xfId="150" xr:uid="{00000000-0005-0000-0000-000084000000}"/>
    <cellStyle name="Normal 7 12" xfId="151" xr:uid="{00000000-0005-0000-0000-000085000000}"/>
    <cellStyle name="Normal 7 13" xfId="152" xr:uid="{00000000-0005-0000-0000-000086000000}"/>
    <cellStyle name="Normal 7 2" xfId="153" xr:uid="{00000000-0005-0000-0000-000087000000}"/>
    <cellStyle name="Normal 7 3" xfId="154" xr:uid="{00000000-0005-0000-0000-000088000000}"/>
    <cellStyle name="Normal 7 4" xfId="155" xr:uid="{00000000-0005-0000-0000-000089000000}"/>
    <cellStyle name="Normal 7 5" xfId="156" xr:uid="{00000000-0005-0000-0000-00008A000000}"/>
    <cellStyle name="Normal 7 6" xfId="157" xr:uid="{00000000-0005-0000-0000-00008B000000}"/>
    <cellStyle name="Normal 7 7" xfId="158" xr:uid="{00000000-0005-0000-0000-00008C000000}"/>
    <cellStyle name="Normal 7 8" xfId="159" xr:uid="{00000000-0005-0000-0000-00008D000000}"/>
    <cellStyle name="Normal 7 9" xfId="160" xr:uid="{00000000-0005-0000-0000-00008E000000}"/>
    <cellStyle name="Normal 8" xfId="161" xr:uid="{00000000-0005-0000-0000-00008F000000}"/>
    <cellStyle name="Normal 9" xfId="162" xr:uid="{00000000-0005-0000-0000-000090000000}"/>
    <cellStyle name="Notas 2" xfId="163" xr:uid="{00000000-0005-0000-0000-000091000000}"/>
    <cellStyle name="Notas 3" xfId="164" xr:uid="{00000000-0005-0000-0000-000092000000}"/>
    <cellStyle name="Porcentaje 2" xfId="165" xr:uid="{00000000-0005-0000-0000-000093000000}"/>
    <cellStyle name="Porcentaje 3" xfId="166" xr:uid="{00000000-0005-0000-0000-000094000000}"/>
    <cellStyle name="SAPBEXaggData" xfId="5" xr:uid="{00000000-0005-0000-0000-000095000000}"/>
    <cellStyle name="SAPBEXaggDataEmph" xfId="6" xr:uid="{00000000-0005-0000-0000-000096000000}"/>
    <cellStyle name="SAPBEXaggItem" xfId="7" xr:uid="{00000000-0005-0000-0000-000097000000}"/>
    <cellStyle name="SAPBEXchaText" xfId="8" xr:uid="{00000000-0005-0000-0000-000098000000}"/>
    <cellStyle name="SAPBEXexcBad7" xfId="9" xr:uid="{00000000-0005-0000-0000-000099000000}"/>
    <cellStyle name="SAPBEXexcBad8" xfId="10" xr:uid="{00000000-0005-0000-0000-00009A000000}"/>
    <cellStyle name="SAPBEXexcBad9" xfId="11" xr:uid="{00000000-0005-0000-0000-00009B000000}"/>
    <cellStyle name="SAPBEXexcCritical4" xfId="12" xr:uid="{00000000-0005-0000-0000-00009C000000}"/>
    <cellStyle name="SAPBEXexcCritical5" xfId="13" xr:uid="{00000000-0005-0000-0000-00009D000000}"/>
    <cellStyle name="SAPBEXexcCritical6" xfId="14" xr:uid="{00000000-0005-0000-0000-00009E000000}"/>
    <cellStyle name="SAPBEXexcGood1" xfId="15" xr:uid="{00000000-0005-0000-0000-00009F000000}"/>
    <cellStyle name="SAPBEXexcGood2" xfId="16" xr:uid="{00000000-0005-0000-0000-0000A0000000}"/>
    <cellStyle name="SAPBEXexcGood3" xfId="17" xr:uid="{00000000-0005-0000-0000-0000A1000000}"/>
    <cellStyle name="SAPBEXfilterDrill" xfId="18" xr:uid="{00000000-0005-0000-0000-0000A2000000}"/>
    <cellStyle name="SAPBEXfilterItem" xfId="19" xr:uid="{00000000-0005-0000-0000-0000A3000000}"/>
    <cellStyle name="SAPBEXfilterText" xfId="20" xr:uid="{00000000-0005-0000-0000-0000A4000000}"/>
    <cellStyle name="SAPBEXformats" xfId="21" xr:uid="{00000000-0005-0000-0000-0000A5000000}"/>
    <cellStyle name="SAPBEXheaderItem" xfId="22" xr:uid="{00000000-0005-0000-0000-0000A6000000}"/>
    <cellStyle name="SAPBEXheaderItem 2" xfId="23" xr:uid="{00000000-0005-0000-0000-0000A7000000}"/>
    <cellStyle name="SAPBEXheaderText" xfId="24" xr:uid="{00000000-0005-0000-0000-0000A8000000}"/>
    <cellStyle name="SAPBEXheaderText 2" xfId="25" xr:uid="{00000000-0005-0000-0000-0000A9000000}"/>
    <cellStyle name="SAPBEXresData" xfId="26" xr:uid="{00000000-0005-0000-0000-0000AA000000}"/>
    <cellStyle name="SAPBEXresDataEmph" xfId="27" xr:uid="{00000000-0005-0000-0000-0000AB000000}"/>
    <cellStyle name="SAPBEXresItem" xfId="28" xr:uid="{00000000-0005-0000-0000-0000AC000000}"/>
    <cellStyle name="SAPBEXstdData" xfId="29" xr:uid="{00000000-0005-0000-0000-0000AD000000}"/>
    <cellStyle name="SAPBEXstdDataEmph" xfId="30" xr:uid="{00000000-0005-0000-0000-0000AE000000}"/>
    <cellStyle name="SAPBEXstdItem" xfId="31" xr:uid="{00000000-0005-0000-0000-0000AF000000}"/>
    <cellStyle name="SAPBEXtitle" xfId="32" xr:uid="{00000000-0005-0000-0000-0000B0000000}"/>
    <cellStyle name="SAPBEXundefined" xfId="33" xr:uid="{00000000-0005-0000-0000-0000B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900307" y="544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204107</xdr:colOff>
      <xdr:row>3</xdr:row>
      <xdr:rowOff>54428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946571" y="217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1"/>
  <sheetViews>
    <sheetView showGridLines="0" tabSelected="1" zoomScaleNormal="100" workbookViewId="0">
      <selection activeCell="D13" sqref="D13"/>
    </sheetView>
  </sheetViews>
  <sheetFormatPr baseColWidth="10" defaultColWidth="11.5703125" defaultRowHeight="12.75" x14ac:dyDescent="0.2"/>
  <cols>
    <col min="1" max="1" width="4.5703125" style="5" customWidth="1"/>
    <col min="2" max="2" width="55" style="24" customWidth="1"/>
    <col min="3" max="3" width="18.28515625" style="13" bestFit="1" customWidth="1"/>
    <col min="4" max="7" width="17.140625" style="13" bestFit="1" customWidth="1"/>
    <col min="8" max="8" width="15.28515625" style="13" bestFit="1" customWidth="1"/>
    <col min="9" max="9" width="17.140625" style="13" bestFit="1" customWidth="1"/>
    <col min="10" max="11" width="15.28515625" style="13" bestFit="1" customWidth="1"/>
    <col min="12" max="15" width="17.140625" style="13" bestFit="1" customWidth="1"/>
    <col min="16" max="16384" width="11.5703125" style="5"/>
  </cols>
  <sheetData>
    <row r="1" spans="1:16" x14ac:dyDescent="0.2">
      <c r="A1" s="14"/>
      <c r="B1" s="22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6" x14ac:dyDescent="0.2">
      <c r="A2" s="31" t="s">
        <v>88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6" x14ac:dyDescent="0.2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</row>
    <row r="4" spans="1:16" x14ac:dyDescent="0.2">
      <c r="A4" s="34" t="s">
        <v>89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:16" x14ac:dyDescent="0.2">
      <c r="A5" s="37" t="s">
        <v>87</v>
      </c>
      <c r="B5" s="38"/>
      <c r="C5" s="6" t="s">
        <v>13</v>
      </c>
      <c r="D5" s="6" t="s">
        <v>0</v>
      </c>
      <c r="E5" s="6" t="s">
        <v>1</v>
      </c>
      <c r="F5" s="6" t="s">
        <v>2</v>
      </c>
      <c r="G5" s="6" t="s">
        <v>3</v>
      </c>
      <c r="H5" s="6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6" t="s">
        <v>10</v>
      </c>
      <c r="O5" s="6" t="s">
        <v>11</v>
      </c>
      <c r="P5" s="7"/>
    </row>
    <row r="6" spans="1:16" ht="13.5" thickBot="1" x14ac:dyDescent="0.25">
      <c r="A6" s="29" t="s">
        <v>12</v>
      </c>
      <c r="B6" s="30"/>
      <c r="C6" s="17">
        <f>(+D6+E6+F6+G6+H6+I6+J6+K6+L6+M6+N6+O6)*1</f>
        <v>13359576442.450001</v>
      </c>
      <c r="D6" s="17">
        <f>+D8+D16+D26+D36+D46+D56+D60+D69+D73</f>
        <v>1034990416.4399999</v>
      </c>
      <c r="E6" s="17">
        <f>+E8+E16+E26+E36+E46+E56+E60+E69+E73</f>
        <v>1136743310.6700001</v>
      </c>
      <c r="F6" s="17">
        <f>+F8+F16+F26+F36+F46+F56+F60+F69+F73</f>
        <v>1396742606.3699999</v>
      </c>
      <c r="G6" s="17">
        <f>+G8+G16+G26+G36+G46+G56+G60+G69+G73</f>
        <v>1090892835.4200001</v>
      </c>
      <c r="H6" s="17">
        <f>+H8+H16+H26+H36+H46+H56+H60+H69+H73</f>
        <v>962557418.14999998</v>
      </c>
      <c r="I6" s="17">
        <f>+I8+I16+I26+I36+I46+I56+I60+I69+I73</f>
        <v>1224788790.74</v>
      </c>
      <c r="J6" s="17">
        <f>+J8+J16+J26+J36+J46+J56+J60+J69+J73</f>
        <v>939541206.42000008</v>
      </c>
      <c r="K6" s="17">
        <f>+K8+K16+K26+K36+K46+K56+K60+K69+K73</f>
        <v>952499468.91999996</v>
      </c>
      <c r="L6" s="17">
        <f>+L8+L16+L26+L36+L46+L56+L60+L69+L73</f>
        <v>1077306845.76</v>
      </c>
      <c r="M6" s="17">
        <f>+M8+M16+M26+M36+M46+M56+M60+M69+M73</f>
        <v>1081363625.2700002</v>
      </c>
      <c r="N6" s="17">
        <f>+N8+N16+N26+N36+N46+N56+N60+N69+N73</f>
        <v>1246335421.9400001</v>
      </c>
      <c r="O6" s="18">
        <f>+O8+O16+O26+O36+O46+O56+O60+O69+O73</f>
        <v>1215814496.3500001</v>
      </c>
      <c r="P6" s="4"/>
    </row>
    <row r="7" spans="1:16" ht="13.5" thickTop="1" x14ac:dyDescent="0.2">
      <c r="A7" s="1"/>
      <c r="B7" s="2"/>
      <c r="C7" s="19"/>
      <c r="D7" s="3"/>
      <c r="E7" s="19"/>
      <c r="F7" s="3"/>
      <c r="G7" s="19"/>
      <c r="H7" s="3"/>
      <c r="I7" s="19"/>
      <c r="J7" s="3"/>
      <c r="K7" s="19"/>
      <c r="L7" s="3"/>
      <c r="M7" s="19"/>
      <c r="N7" s="3"/>
      <c r="O7" s="19"/>
      <c r="P7" s="4"/>
    </row>
    <row r="8" spans="1:16" x14ac:dyDescent="0.2">
      <c r="A8" s="27" t="s">
        <v>14</v>
      </c>
      <c r="B8" s="28"/>
      <c r="C8" s="19">
        <f>SUM(D8:O8)</f>
        <v>8016945230.3000002</v>
      </c>
      <c r="D8" s="3">
        <f>SUM(D9:D15)</f>
        <v>755025383.5</v>
      </c>
      <c r="E8" s="19">
        <f t="shared" ref="E8:O8" si="0">SUM(E9:E15)</f>
        <v>686260042.5</v>
      </c>
      <c r="F8" s="3">
        <f t="shared" si="0"/>
        <v>567474687.5</v>
      </c>
      <c r="G8" s="19">
        <f t="shared" si="0"/>
        <v>567460923.5</v>
      </c>
      <c r="H8" s="3">
        <f t="shared" si="0"/>
        <v>577065265.5</v>
      </c>
      <c r="I8" s="19">
        <f t="shared" si="0"/>
        <v>611139359.54999995</v>
      </c>
      <c r="J8" s="3">
        <f t="shared" si="0"/>
        <v>568979346.5</v>
      </c>
      <c r="K8" s="19">
        <f t="shared" si="0"/>
        <v>583146460.5</v>
      </c>
      <c r="L8" s="3">
        <f t="shared" si="0"/>
        <v>578777424.5</v>
      </c>
      <c r="M8" s="19">
        <f t="shared" si="0"/>
        <v>620660893.5</v>
      </c>
      <c r="N8" s="3">
        <f t="shared" si="0"/>
        <v>885706560</v>
      </c>
      <c r="O8" s="19">
        <f t="shared" si="0"/>
        <v>1015248883.25</v>
      </c>
      <c r="P8" s="4"/>
    </row>
    <row r="9" spans="1:16" x14ac:dyDescent="0.2">
      <c r="A9" s="25">
        <v>1100</v>
      </c>
      <c r="B9" s="8" t="s">
        <v>15</v>
      </c>
      <c r="C9" s="20">
        <f t="shared" ref="C9:C72" si="1">SUM(D9:O9)</f>
        <v>1868375925</v>
      </c>
      <c r="D9" s="9">
        <v>160850137</v>
      </c>
      <c r="E9" s="20">
        <v>160850137</v>
      </c>
      <c r="F9" s="9">
        <v>160850137</v>
      </c>
      <c r="G9" s="20">
        <v>160850137</v>
      </c>
      <c r="H9" s="9">
        <v>160850137</v>
      </c>
      <c r="I9" s="20">
        <v>160850529</v>
      </c>
      <c r="J9" s="9">
        <v>160850137</v>
      </c>
      <c r="K9" s="20">
        <v>166465993</v>
      </c>
      <c r="L9" s="9">
        <v>166465993</v>
      </c>
      <c r="M9" s="20">
        <v>139152312</v>
      </c>
      <c r="N9" s="9">
        <v>137928390</v>
      </c>
      <c r="O9" s="20">
        <v>132411886</v>
      </c>
      <c r="P9" s="4"/>
    </row>
    <row r="10" spans="1:16" x14ac:dyDescent="0.2">
      <c r="A10" s="25">
        <v>1200</v>
      </c>
      <c r="B10" s="8" t="s">
        <v>16</v>
      </c>
      <c r="C10" s="20">
        <f t="shared" si="1"/>
        <v>1844668164</v>
      </c>
      <c r="D10" s="9">
        <v>150057915.5</v>
      </c>
      <c r="E10" s="20">
        <v>149935348.5</v>
      </c>
      <c r="F10" s="9">
        <v>149935348.5</v>
      </c>
      <c r="G10" s="20">
        <v>149935348.5</v>
      </c>
      <c r="H10" s="9">
        <v>149935348.5</v>
      </c>
      <c r="I10" s="20">
        <v>139379239.5</v>
      </c>
      <c r="J10" s="9">
        <v>149935348.5</v>
      </c>
      <c r="K10" s="20">
        <v>149935348.5</v>
      </c>
      <c r="L10" s="9">
        <v>149935347.5</v>
      </c>
      <c r="M10" s="20">
        <v>185544183.5</v>
      </c>
      <c r="N10" s="9">
        <v>180760147.5</v>
      </c>
      <c r="O10" s="20">
        <v>139379239.5</v>
      </c>
      <c r="P10" s="4"/>
    </row>
    <row r="11" spans="1:16" ht="13.15" customHeight="1" x14ac:dyDescent="0.2">
      <c r="A11" s="25">
        <v>1300</v>
      </c>
      <c r="B11" s="8" t="s">
        <v>17</v>
      </c>
      <c r="C11" s="20">
        <f t="shared" si="1"/>
        <v>2535509118.3000002</v>
      </c>
      <c r="D11" s="9">
        <v>165521723</v>
      </c>
      <c r="E11" s="20">
        <v>165521770</v>
      </c>
      <c r="F11" s="9">
        <v>165521723</v>
      </c>
      <c r="G11" s="20">
        <v>165521723</v>
      </c>
      <c r="H11" s="9">
        <v>165521723</v>
      </c>
      <c r="I11" s="20">
        <v>217591083.05000001</v>
      </c>
      <c r="J11" s="9">
        <v>165521723</v>
      </c>
      <c r="K11" s="20">
        <v>171544008</v>
      </c>
      <c r="L11" s="9">
        <v>171544007</v>
      </c>
      <c r="M11" s="20">
        <v>158942965</v>
      </c>
      <c r="N11" s="9">
        <v>439737174.5</v>
      </c>
      <c r="O11" s="20">
        <v>383019495.75</v>
      </c>
      <c r="P11" s="4"/>
    </row>
    <row r="12" spans="1:16" ht="13.15" customHeight="1" x14ac:dyDescent="0.2">
      <c r="A12" s="25">
        <v>1400</v>
      </c>
      <c r="B12" s="8" t="s">
        <v>18</v>
      </c>
      <c r="C12" s="20">
        <f t="shared" si="1"/>
        <v>499420617</v>
      </c>
      <c r="D12" s="9">
        <v>41624420</v>
      </c>
      <c r="E12" s="20">
        <v>41624420</v>
      </c>
      <c r="F12" s="9">
        <v>41624420</v>
      </c>
      <c r="G12" s="20">
        <v>41624420</v>
      </c>
      <c r="H12" s="9">
        <v>41624420</v>
      </c>
      <c r="I12" s="20">
        <v>41624445</v>
      </c>
      <c r="J12" s="9">
        <v>41624420</v>
      </c>
      <c r="K12" s="20">
        <v>41624420</v>
      </c>
      <c r="L12" s="9">
        <v>41624420</v>
      </c>
      <c r="M12" s="20">
        <v>42863354</v>
      </c>
      <c r="N12" s="9">
        <v>40968727</v>
      </c>
      <c r="O12" s="20">
        <v>40968731</v>
      </c>
      <c r="P12" s="4"/>
    </row>
    <row r="13" spans="1:16" x14ac:dyDescent="0.2">
      <c r="A13" s="25">
        <v>1500</v>
      </c>
      <c r="B13" s="8" t="s">
        <v>19</v>
      </c>
      <c r="C13" s="20">
        <f t="shared" si="1"/>
        <v>502946441</v>
      </c>
      <c r="D13" s="9">
        <v>33700365</v>
      </c>
      <c r="E13" s="20">
        <v>26394137</v>
      </c>
      <c r="F13" s="9">
        <v>26394137</v>
      </c>
      <c r="G13" s="20">
        <v>26394137</v>
      </c>
      <c r="H13" s="9">
        <v>33534546</v>
      </c>
      <c r="I13" s="20">
        <v>26394427</v>
      </c>
      <c r="J13" s="9">
        <v>26394137</v>
      </c>
      <c r="K13" s="20">
        <v>26256620</v>
      </c>
      <c r="L13" s="9">
        <v>26256620</v>
      </c>
      <c r="M13" s="20">
        <v>34485016</v>
      </c>
      <c r="N13" s="9">
        <v>26025172</v>
      </c>
      <c r="O13" s="20">
        <v>190717127</v>
      </c>
      <c r="P13" s="4"/>
    </row>
    <row r="14" spans="1:16" ht="13.15" customHeight="1" x14ac:dyDescent="0.2">
      <c r="A14" s="25">
        <v>1600</v>
      </c>
      <c r="B14" s="8" t="s">
        <v>20</v>
      </c>
      <c r="C14" s="20">
        <f t="shared" si="1"/>
        <v>596069068</v>
      </c>
      <c r="D14" s="9">
        <v>203267750</v>
      </c>
      <c r="E14" s="20">
        <v>130502681</v>
      </c>
      <c r="F14" s="9">
        <v>22916583</v>
      </c>
      <c r="G14" s="20">
        <v>23016583</v>
      </c>
      <c r="H14" s="9">
        <v>23016583</v>
      </c>
      <c r="I14" s="20">
        <v>25210979</v>
      </c>
      <c r="J14" s="9">
        <v>23016583</v>
      </c>
      <c r="K14" s="20">
        <v>22948793</v>
      </c>
      <c r="L14" s="9">
        <v>22948793</v>
      </c>
      <c r="M14" s="20">
        <v>23766437</v>
      </c>
      <c r="N14" s="9">
        <v>34816241</v>
      </c>
      <c r="O14" s="20">
        <v>40641062</v>
      </c>
      <c r="P14" s="4"/>
    </row>
    <row r="15" spans="1:16" x14ac:dyDescent="0.2">
      <c r="A15" s="25">
        <v>1700</v>
      </c>
      <c r="B15" s="8" t="s">
        <v>21</v>
      </c>
      <c r="C15" s="20">
        <f t="shared" si="1"/>
        <v>169955897</v>
      </c>
      <c r="D15" s="9">
        <v>3073</v>
      </c>
      <c r="E15" s="20">
        <v>11431549</v>
      </c>
      <c r="F15" s="9">
        <v>232339</v>
      </c>
      <c r="G15" s="20">
        <v>118575</v>
      </c>
      <c r="H15" s="9">
        <v>2582508</v>
      </c>
      <c r="I15" s="20">
        <v>88657</v>
      </c>
      <c r="J15" s="9">
        <v>1636998</v>
      </c>
      <c r="K15" s="20">
        <v>4371278</v>
      </c>
      <c r="L15" s="9">
        <v>2244</v>
      </c>
      <c r="M15" s="20">
        <v>35906626</v>
      </c>
      <c r="N15" s="9">
        <v>25470708</v>
      </c>
      <c r="O15" s="20">
        <v>88111342</v>
      </c>
      <c r="P15" s="4"/>
    </row>
    <row r="16" spans="1:16" x14ac:dyDescent="0.2">
      <c r="A16" s="27" t="s">
        <v>22</v>
      </c>
      <c r="B16" s="28"/>
      <c r="C16" s="19">
        <f t="shared" si="1"/>
        <v>2365428647.2900004</v>
      </c>
      <c r="D16" s="3">
        <f>SUM(D17:D25)</f>
        <v>116500818.81999999</v>
      </c>
      <c r="E16" s="19">
        <f t="shared" ref="E16:O16" si="2">SUM(E17:E25)</f>
        <v>193151963.73000002</v>
      </c>
      <c r="F16" s="3">
        <f t="shared" si="2"/>
        <v>582252588.29999995</v>
      </c>
      <c r="G16" s="19">
        <f t="shared" si="2"/>
        <v>222382772.77000001</v>
      </c>
      <c r="H16" s="3">
        <f t="shared" si="2"/>
        <v>173318446.68000001</v>
      </c>
      <c r="I16" s="19">
        <f t="shared" si="2"/>
        <v>178089683.97000003</v>
      </c>
      <c r="J16" s="3">
        <f t="shared" si="2"/>
        <v>168526141.86000001</v>
      </c>
      <c r="K16" s="19">
        <f t="shared" si="2"/>
        <v>166987717.66</v>
      </c>
      <c r="L16" s="3">
        <f t="shared" si="2"/>
        <v>155229113.85000002</v>
      </c>
      <c r="M16" s="19">
        <f t="shared" si="2"/>
        <v>153456631.10999998</v>
      </c>
      <c r="N16" s="3">
        <f t="shared" si="2"/>
        <v>149957663.12000003</v>
      </c>
      <c r="O16" s="19">
        <f t="shared" si="2"/>
        <v>105575105.42</v>
      </c>
      <c r="P16" s="4"/>
    </row>
    <row r="17" spans="1:16" ht="25.5" x14ac:dyDescent="0.2">
      <c r="A17" s="25">
        <v>2100</v>
      </c>
      <c r="B17" s="8" t="s">
        <v>23</v>
      </c>
      <c r="C17" s="20">
        <f t="shared" si="1"/>
        <v>30975068.789999999</v>
      </c>
      <c r="D17" s="9">
        <v>1171502.98</v>
      </c>
      <c r="E17" s="20">
        <v>4541440.3899999997</v>
      </c>
      <c r="F17" s="9">
        <v>5735202.1799999997</v>
      </c>
      <c r="G17" s="20">
        <v>3434064.55</v>
      </c>
      <c r="H17" s="9">
        <v>4183163.41</v>
      </c>
      <c r="I17" s="20">
        <v>2773319.09</v>
      </c>
      <c r="J17" s="9">
        <v>2341941.9500000002</v>
      </c>
      <c r="K17" s="20">
        <v>2805661.74</v>
      </c>
      <c r="L17" s="9">
        <v>1976721.41</v>
      </c>
      <c r="M17" s="20">
        <v>1263600.3700000001</v>
      </c>
      <c r="N17" s="9">
        <v>706034.72</v>
      </c>
      <c r="O17" s="20">
        <v>42416</v>
      </c>
      <c r="P17" s="4"/>
    </row>
    <row r="18" spans="1:16" ht="13.15" customHeight="1" x14ac:dyDescent="0.2">
      <c r="A18" s="25">
        <v>2200</v>
      </c>
      <c r="B18" s="8" t="s">
        <v>24</v>
      </c>
      <c r="C18" s="20">
        <f t="shared" si="1"/>
        <v>89378927.700000003</v>
      </c>
      <c r="D18" s="9">
        <v>3518326.42</v>
      </c>
      <c r="E18" s="20">
        <v>11351362.130000001</v>
      </c>
      <c r="F18" s="9">
        <v>8603673.2599999998</v>
      </c>
      <c r="G18" s="20">
        <v>7638158.9100000001</v>
      </c>
      <c r="H18" s="9">
        <v>7602650.6200000001</v>
      </c>
      <c r="I18" s="20">
        <v>7465085.5300000003</v>
      </c>
      <c r="J18" s="9">
        <v>7614689.9400000004</v>
      </c>
      <c r="K18" s="20">
        <v>7530465.75</v>
      </c>
      <c r="L18" s="9">
        <v>7771327.4100000001</v>
      </c>
      <c r="M18" s="20">
        <v>7399931.9800000004</v>
      </c>
      <c r="N18" s="9">
        <v>7595618.9500000002</v>
      </c>
      <c r="O18" s="20">
        <v>5287636.8</v>
      </c>
      <c r="P18" s="4"/>
    </row>
    <row r="19" spans="1:16" x14ac:dyDescent="0.2">
      <c r="A19" s="25">
        <v>2300</v>
      </c>
      <c r="B19" s="8" t="s">
        <v>25</v>
      </c>
      <c r="C19" s="20">
        <f t="shared" si="1"/>
        <v>16777.21</v>
      </c>
      <c r="D19" s="9">
        <v>0</v>
      </c>
      <c r="E19" s="20">
        <v>0</v>
      </c>
      <c r="F19" s="9">
        <v>3774.87</v>
      </c>
      <c r="G19" s="20">
        <v>0</v>
      </c>
      <c r="H19" s="9">
        <v>4194.3</v>
      </c>
      <c r="I19" s="20">
        <v>0.02</v>
      </c>
      <c r="J19" s="9">
        <v>3187.67</v>
      </c>
      <c r="K19" s="20">
        <v>0</v>
      </c>
      <c r="L19" s="9">
        <v>3439.32</v>
      </c>
      <c r="M19" s="20">
        <v>0</v>
      </c>
      <c r="N19" s="9">
        <v>2181.0300000000002</v>
      </c>
      <c r="O19" s="20">
        <v>0</v>
      </c>
      <c r="P19" s="4"/>
    </row>
    <row r="20" spans="1:16" x14ac:dyDescent="0.2">
      <c r="A20" s="25">
        <v>2400</v>
      </c>
      <c r="B20" s="8" t="s">
        <v>26</v>
      </c>
      <c r="C20" s="20">
        <f t="shared" si="1"/>
        <v>5601548.2200000016</v>
      </c>
      <c r="D20" s="9">
        <v>115206.82</v>
      </c>
      <c r="E20" s="20">
        <v>710471.44</v>
      </c>
      <c r="F20" s="9">
        <v>943994.96</v>
      </c>
      <c r="G20" s="20">
        <v>755184.06</v>
      </c>
      <c r="H20" s="9">
        <v>600984.44999999995</v>
      </c>
      <c r="I20" s="20">
        <v>618430.64</v>
      </c>
      <c r="J20" s="9">
        <v>521779.72</v>
      </c>
      <c r="K20" s="20">
        <v>361693.2</v>
      </c>
      <c r="L20" s="9">
        <v>506694.54</v>
      </c>
      <c r="M20" s="20">
        <v>337140.16</v>
      </c>
      <c r="N20" s="9">
        <v>129968.23</v>
      </c>
      <c r="O20" s="20">
        <v>0</v>
      </c>
      <c r="P20" s="4"/>
    </row>
    <row r="21" spans="1:16" x14ac:dyDescent="0.2">
      <c r="A21" s="25">
        <v>2500</v>
      </c>
      <c r="B21" s="8" t="s">
        <v>27</v>
      </c>
      <c r="C21" s="20">
        <f t="shared" si="1"/>
        <v>2118084037.7500002</v>
      </c>
      <c r="D21" s="9">
        <v>104553448.23999999</v>
      </c>
      <c r="E21" s="20">
        <v>168338430.63</v>
      </c>
      <c r="F21" s="9">
        <v>558274661.17999995</v>
      </c>
      <c r="G21" s="20">
        <v>201693229.47999999</v>
      </c>
      <c r="H21" s="9">
        <v>141484117.31999999</v>
      </c>
      <c r="I21" s="20">
        <v>141125152.21000001</v>
      </c>
      <c r="J21" s="9">
        <v>149545781.74000001</v>
      </c>
      <c r="K21" s="20">
        <v>148161313.62</v>
      </c>
      <c r="L21" s="9">
        <v>136869539.21000001</v>
      </c>
      <c r="M21" s="20">
        <v>136818273.97</v>
      </c>
      <c r="N21" s="9">
        <v>136103052.87</v>
      </c>
      <c r="O21" s="20">
        <v>95117037.280000001</v>
      </c>
      <c r="P21" s="4"/>
    </row>
    <row r="22" spans="1:16" ht="13.15" customHeight="1" x14ac:dyDescent="0.2">
      <c r="A22" s="25">
        <v>2600</v>
      </c>
      <c r="B22" s="8" t="s">
        <v>28</v>
      </c>
      <c r="C22" s="20">
        <f t="shared" si="1"/>
        <v>61924035.920000017</v>
      </c>
      <c r="D22" s="9">
        <v>4923026.45</v>
      </c>
      <c r="E22" s="20">
        <v>5111349.34</v>
      </c>
      <c r="F22" s="9">
        <v>5455282.25</v>
      </c>
      <c r="G22" s="20">
        <v>5137707.12</v>
      </c>
      <c r="H22" s="9">
        <v>5455282.25</v>
      </c>
      <c r="I22" s="20">
        <v>5111349.4400000004</v>
      </c>
      <c r="J22" s="9">
        <v>5153292.37</v>
      </c>
      <c r="K22" s="20">
        <v>5121349.34</v>
      </c>
      <c r="L22" s="9">
        <v>5111349.34</v>
      </c>
      <c r="M22" s="20">
        <v>5111349.34</v>
      </c>
      <c r="N22" s="9">
        <v>5111349.34</v>
      </c>
      <c r="O22" s="20">
        <v>5121349.34</v>
      </c>
      <c r="P22" s="4"/>
    </row>
    <row r="23" spans="1:16" x14ac:dyDescent="0.2">
      <c r="A23" s="25">
        <v>2700</v>
      </c>
      <c r="B23" s="8" t="s">
        <v>29</v>
      </c>
      <c r="C23" s="20">
        <f t="shared" si="1"/>
        <v>30164874</v>
      </c>
      <c r="D23" s="9">
        <v>55784.22</v>
      </c>
      <c r="E23" s="20">
        <v>164844.65</v>
      </c>
      <c r="F23" s="9">
        <v>259568.85</v>
      </c>
      <c r="G23" s="20">
        <v>361427.91</v>
      </c>
      <c r="H23" s="9">
        <v>10678464.02</v>
      </c>
      <c r="I23" s="20">
        <v>17855401.050000001</v>
      </c>
      <c r="J23" s="9">
        <v>402989.52</v>
      </c>
      <c r="K23" s="20">
        <v>93532.92</v>
      </c>
      <c r="L23" s="9">
        <v>194347.4</v>
      </c>
      <c r="M23" s="20">
        <v>84116.94</v>
      </c>
      <c r="N23" s="9">
        <v>14396.52</v>
      </c>
      <c r="O23" s="20">
        <v>0</v>
      </c>
      <c r="P23" s="4"/>
    </row>
    <row r="24" spans="1:16" ht="13.15" customHeight="1" x14ac:dyDescent="0.2">
      <c r="A24" s="25">
        <v>2800</v>
      </c>
      <c r="B24" s="8" t="s">
        <v>30</v>
      </c>
      <c r="C24" s="20">
        <f t="shared" si="1"/>
        <v>0</v>
      </c>
      <c r="D24" s="9"/>
      <c r="E24" s="20"/>
      <c r="F24" s="9"/>
      <c r="G24" s="20"/>
      <c r="H24" s="9"/>
      <c r="I24" s="20"/>
      <c r="J24" s="9"/>
      <c r="K24" s="20"/>
      <c r="L24" s="9"/>
      <c r="M24" s="20"/>
      <c r="N24" s="9"/>
      <c r="O24" s="20"/>
      <c r="P24" s="4"/>
    </row>
    <row r="25" spans="1:16" ht="13.15" customHeight="1" x14ac:dyDescent="0.2">
      <c r="A25" s="25">
        <v>2900</v>
      </c>
      <c r="B25" s="8" t="s">
        <v>31</v>
      </c>
      <c r="C25" s="20">
        <f t="shared" si="1"/>
        <v>29283377.700000003</v>
      </c>
      <c r="D25" s="9">
        <v>2163523.69</v>
      </c>
      <c r="E25" s="20">
        <v>2934065.15</v>
      </c>
      <c r="F25" s="9">
        <v>2976430.75</v>
      </c>
      <c r="G25" s="20">
        <v>3363000.74</v>
      </c>
      <c r="H25" s="9">
        <v>3309590.31</v>
      </c>
      <c r="I25" s="20">
        <v>3140945.99</v>
      </c>
      <c r="J25" s="9">
        <v>2942478.95</v>
      </c>
      <c r="K25" s="20">
        <v>2913701.09</v>
      </c>
      <c r="L25" s="9">
        <v>2795695.22</v>
      </c>
      <c r="M25" s="20">
        <v>2442218.35</v>
      </c>
      <c r="N25" s="9">
        <v>295061.46000000002</v>
      </c>
      <c r="O25" s="20">
        <v>6666</v>
      </c>
      <c r="P25" s="4"/>
    </row>
    <row r="26" spans="1:16" x14ac:dyDescent="0.2">
      <c r="A26" s="27" t="s">
        <v>32</v>
      </c>
      <c r="B26" s="28"/>
      <c r="C26" s="19">
        <f t="shared" si="1"/>
        <v>2605533436.79</v>
      </c>
      <c r="D26" s="3">
        <f>SUM(D27:D35)</f>
        <v>163461214.12</v>
      </c>
      <c r="E26" s="19">
        <f>SUM(E27:E35)</f>
        <v>255759720.44</v>
      </c>
      <c r="F26" s="3">
        <f>SUM(F27:F35)</f>
        <v>230531156.75999996</v>
      </c>
      <c r="G26" s="19">
        <f>SUM(G27:G35)</f>
        <v>210920310.03999999</v>
      </c>
      <c r="H26" s="3">
        <f>SUM(H27:H35)</f>
        <v>212144491.57999998</v>
      </c>
      <c r="I26" s="19">
        <f>SUM(I27:I35)</f>
        <v>329694005.35999995</v>
      </c>
      <c r="J26" s="3">
        <f>SUM(J27:J35)</f>
        <v>201948831.99000001</v>
      </c>
      <c r="K26" s="19">
        <f>SUM(K27:K35)</f>
        <v>202295181.90000001</v>
      </c>
      <c r="L26" s="3">
        <f>SUM(L27:L35)</f>
        <v>207373029.42000002</v>
      </c>
      <c r="M26" s="19">
        <f>SUM(M27:M35)</f>
        <v>307192769.01999998</v>
      </c>
      <c r="N26" s="3">
        <f>SUM(N27:N35)</f>
        <v>189317493.16</v>
      </c>
      <c r="O26" s="19">
        <f>SUM(O27:O35)</f>
        <v>94895232.999999985</v>
      </c>
      <c r="P26" s="4"/>
    </row>
    <row r="27" spans="1:16" x14ac:dyDescent="0.2">
      <c r="A27" s="25">
        <v>3100</v>
      </c>
      <c r="B27" s="8" t="s">
        <v>33</v>
      </c>
      <c r="C27" s="20">
        <f t="shared" si="1"/>
        <v>137088310.28999999</v>
      </c>
      <c r="D27" s="9">
        <v>11013542.09</v>
      </c>
      <c r="E27" s="20">
        <v>13754410.83</v>
      </c>
      <c r="F27" s="9">
        <v>13800029.98</v>
      </c>
      <c r="G27" s="20">
        <v>13051733.289999999</v>
      </c>
      <c r="H27" s="9">
        <v>12256151.18</v>
      </c>
      <c r="I27" s="20">
        <v>12208243.539999999</v>
      </c>
      <c r="J27" s="9">
        <v>11616221.4</v>
      </c>
      <c r="K27" s="20">
        <v>12163099.42</v>
      </c>
      <c r="L27" s="9">
        <v>10561758.859999999</v>
      </c>
      <c r="M27" s="20">
        <v>12310766.83</v>
      </c>
      <c r="N27" s="9">
        <v>10555945.279999999</v>
      </c>
      <c r="O27" s="20">
        <v>3796407.59</v>
      </c>
      <c r="P27" s="4"/>
    </row>
    <row r="28" spans="1:16" ht="13.15" customHeight="1" x14ac:dyDescent="0.2">
      <c r="A28" s="25">
        <v>3200</v>
      </c>
      <c r="B28" s="8" t="s">
        <v>34</v>
      </c>
      <c r="C28" s="20">
        <f t="shared" si="1"/>
        <v>15995830.24</v>
      </c>
      <c r="D28" s="9">
        <v>1198980</v>
      </c>
      <c r="E28" s="20">
        <v>1244013.03</v>
      </c>
      <c r="F28" s="9">
        <v>1563128.51</v>
      </c>
      <c r="G28" s="20">
        <v>1480811.91</v>
      </c>
      <c r="H28" s="9">
        <v>1203531</v>
      </c>
      <c r="I28" s="20">
        <v>1549400.51</v>
      </c>
      <c r="J28" s="9">
        <v>1232001.1200000001</v>
      </c>
      <c r="K28" s="20">
        <v>1470606.43</v>
      </c>
      <c r="L28" s="9">
        <v>1413531</v>
      </c>
      <c r="M28" s="20">
        <v>1238944.73</v>
      </c>
      <c r="N28" s="9">
        <v>1200441</v>
      </c>
      <c r="O28" s="20">
        <v>1200441</v>
      </c>
      <c r="P28" s="4"/>
    </row>
    <row r="29" spans="1:16" x14ac:dyDescent="0.2">
      <c r="A29" s="25">
        <v>3300</v>
      </c>
      <c r="B29" s="8" t="s">
        <v>35</v>
      </c>
      <c r="C29" s="20">
        <f t="shared" si="1"/>
        <v>925360787.56999993</v>
      </c>
      <c r="D29" s="9">
        <v>57463971.659999996</v>
      </c>
      <c r="E29" s="20">
        <v>103906758.5</v>
      </c>
      <c r="F29" s="9">
        <v>88762162.420000002</v>
      </c>
      <c r="G29" s="20">
        <v>81920114.730000004</v>
      </c>
      <c r="H29" s="9">
        <v>84224576.030000001</v>
      </c>
      <c r="I29" s="20">
        <v>83585913.370000005</v>
      </c>
      <c r="J29" s="9">
        <v>82051446.129999995</v>
      </c>
      <c r="K29" s="20">
        <v>75617252.739999995</v>
      </c>
      <c r="L29" s="9">
        <v>76922925.780000001</v>
      </c>
      <c r="M29" s="20">
        <v>74618030.049999997</v>
      </c>
      <c r="N29" s="9">
        <v>74908658.120000005</v>
      </c>
      <c r="O29" s="20">
        <v>41378978.039999999</v>
      </c>
      <c r="P29" s="4"/>
    </row>
    <row r="30" spans="1:16" ht="13.15" customHeight="1" x14ac:dyDescent="0.2">
      <c r="A30" s="25">
        <v>3400</v>
      </c>
      <c r="B30" s="8" t="s">
        <v>36</v>
      </c>
      <c r="C30" s="20">
        <f t="shared" si="1"/>
        <v>386396809.79000002</v>
      </c>
      <c r="D30" s="9">
        <v>30708121.800000001</v>
      </c>
      <c r="E30" s="20">
        <v>30694738.460000001</v>
      </c>
      <c r="F30" s="9">
        <v>48615239.799999997</v>
      </c>
      <c r="G30" s="20">
        <v>30761847.32</v>
      </c>
      <c r="H30" s="9">
        <v>30708196.800000001</v>
      </c>
      <c r="I30" s="20">
        <v>30694663.629999999</v>
      </c>
      <c r="J30" s="9">
        <v>30708196.800000001</v>
      </c>
      <c r="K30" s="20">
        <v>30694663.460000001</v>
      </c>
      <c r="L30" s="9">
        <v>30708198.469999999</v>
      </c>
      <c r="M30" s="20">
        <v>30694663.460000001</v>
      </c>
      <c r="N30" s="9">
        <v>30708196.800000001</v>
      </c>
      <c r="O30" s="20">
        <v>30700082.989999998</v>
      </c>
      <c r="P30" s="4"/>
    </row>
    <row r="31" spans="1:16" x14ac:dyDescent="0.2">
      <c r="A31" s="25">
        <v>3500</v>
      </c>
      <c r="B31" s="8" t="s">
        <v>37</v>
      </c>
      <c r="C31" s="20">
        <f t="shared" si="1"/>
        <v>975179153.28999996</v>
      </c>
      <c r="D31" s="9">
        <v>49401878.770000003</v>
      </c>
      <c r="E31" s="20">
        <v>91258073.969999999</v>
      </c>
      <c r="F31" s="9">
        <v>63970033.479999997</v>
      </c>
      <c r="G31" s="20">
        <v>68721554.489999995</v>
      </c>
      <c r="H31" s="9">
        <v>69456665.129999995</v>
      </c>
      <c r="I31" s="20">
        <v>187704947.91999999</v>
      </c>
      <c r="J31" s="9">
        <v>62817204.299999997</v>
      </c>
      <c r="K31" s="20">
        <v>68129666.530000001</v>
      </c>
      <c r="L31" s="9">
        <v>74298851.980000004</v>
      </c>
      <c r="M31" s="20">
        <v>174967378.63999999</v>
      </c>
      <c r="N31" s="9">
        <v>59140385.859999999</v>
      </c>
      <c r="O31" s="20">
        <v>5312512.22</v>
      </c>
      <c r="P31" s="4"/>
    </row>
    <row r="32" spans="1:16" x14ac:dyDescent="0.2">
      <c r="A32" s="25">
        <v>3600</v>
      </c>
      <c r="B32" s="8" t="s">
        <v>38</v>
      </c>
      <c r="C32" s="20">
        <f t="shared" si="1"/>
        <v>9836852</v>
      </c>
      <c r="D32" s="9">
        <v>1152302</v>
      </c>
      <c r="E32" s="20">
        <v>1627000</v>
      </c>
      <c r="F32" s="9">
        <v>827000</v>
      </c>
      <c r="G32" s="20">
        <v>1936000</v>
      </c>
      <c r="H32" s="9">
        <v>928000</v>
      </c>
      <c r="I32" s="20">
        <v>1027000</v>
      </c>
      <c r="J32" s="9">
        <v>627000</v>
      </c>
      <c r="K32" s="20">
        <v>427000</v>
      </c>
      <c r="L32" s="9">
        <v>627000</v>
      </c>
      <c r="M32" s="20">
        <v>602000</v>
      </c>
      <c r="N32" s="9">
        <v>56550</v>
      </c>
      <c r="O32" s="20">
        <v>0</v>
      </c>
      <c r="P32" s="4"/>
    </row>
    <row r="33" spans="1:16" x14ac:dyDescent="0.2">
      <c r="A33" s="25">
        <v>3700</v>
      </c>
      <c r="B33" s="8" t="s">
        <v>39</v>
      </c>
      <c r="C33" s="20">
        <f t="shared" si="1"/>
        <v>4632003.0499999989</v>
      </c>
      <c r="D33" s="9">
        <v>80926.460000000006</v>
      </c>
      <c r="E33" s="20">
        <v>417430.07</v>
      </c>
      <c r="F33" s="9">
        <v>492010.53</v>
      </c>
      <c r="G33" s="20">
        <v>581892.63</v>
      </c>
      <c r="H33" s="9">
        <v>476793.62</v>
      </c>
      <c r="I33" s="20">
        <v>428379.44</v>
      </c>
      <c r="J33" s="9">
        <v>415330.63</v>
      </c>
      <c r="K33" s="20">
        <v>524625.80000000005</v>
      </c>
      <c r="L33" s="9">
        <v>424167.21</v>
      </c>
      <c r="M33" s="20">
        <v>355936.83</v>
      </c>
      <c r="N33" s="9">
        <v>329669.81</v>
      </c>
      <c r="O33" s="20">
        <v>104840.02</v>
      </c>
      <c r="P33" s="4"/>
    </row>
    <row r="34" spans="1:16" ht="13.15" customHeight="1" x14ac:dyDescent="0.2">
      <c r="A34" s="25">
        <v>3800</v>
      </c>
      <c r="B34" s="8" t="s">
        <v>40</v>
      </c>
      <c r="C34" s="20">
        <f t="shared" si="1"/>
        <v>465750</v>
      </c>
      <c r="D34" s="9">
        <v>15000</v>
      </c>
      <c r="E34" s="20">
        <v>14613</v>
      </c>
      <c r="F34" s="9">
        <v>44613</v>
      </c>
      <c r="G34" s="20">
        <v>44613</v>
      </c>
      <c r="H34" s="9">
        <v>34613</v>
      </c>
      <c r="I34" s="20">
        <v>44613</v>
      </c>
      <c r="J34" s="9">
        <v>54613</v>
      </c>
      <c r="K34" s="20">
        <v>19613</v>
      </c>
      <c r="L34" s="9">
        <v>44613</v>
      </c>
      <c r="M34" s="20">
        <v>39613</v>
      </c>
      <c r="N34" s="9">
        <v>24613</v>
      </c>
      <c r="O34" s="20">
        <v>84620</v>
      </c>
      <c r="P34" s="4"/>
    </row>
    <row r="35" spans="1:16" ht="13.15" customHeight="1" x14ac:dyDescent="0.2">
      <c r="A35" s="25">
        <v>3900</v>
      </c>
      <c r="B35" s="8" t="s">
        <v>41</v>
      </c>
      <c r="C35" s="20">
        <f t="shared" si="1"/>
        <v>150577940.56</v>
      </c>
      <c r="D35" s="9">
        <v>12426491.34</v>
      </c>
      <c r="E35" s="20">
        <v>12842682.58</v>
      </c>
      <c r="F35" s="9">
        <v>12456939.039999999</v>
      </c>
      <c r="G35" s="20">
        <v>12421742.67</v>
      </c>
      <c r="H35" s="9">
        <v>12855964.82</v>
      </c>
      <c r="I35" s="20">
        <v>12450843.949999999</v>
      </c>
      <c r="J35" s="9">
        <v>12426818.609999999</v>
      </c>
      <c r="K35" s="20">
        <v>13248654.52</v>
      </c>
      <c r="L35" s="9">
        <v>12371983.119999999</v>
      </c>
      <c r="M35" s="20">
        <v>12365435.48</v>
      </c>
      <c r="N35" s="9">
        <v>12393033.289999999</v>
      </c>
      <c r="O35" s="20">
        <v>12317351.140000001</v>
      </c>
      <c r="P35" s="4"/>
    </row>
    <row r="36" spans="1:16" x14ac:dyDescent="0.2">
      <c r="A36" s="27" t="s">
        <v>42</v>
      </c>
      <c r="B36" s="28"/>
      <c r="C36" s="19">
        <f t="shared" si="1"/>
        <v>1393689.09</v>
      </c>
      <c r="D36" s="3">
        <f>SUM(D37:D45)</f>
        <v>3000</v>
      </c>
      <c r="E36" s="19">
        <f t="shared" ref="E36:O36" si="3">SUM(E37:E45)</f>
        <v>3000</v>
      </c>
      <c r="F36" s="3">
        <f t="shared" si="3"/>
        <v>705329.11</v>
      </c>
      <c r="G36" s="19">
        <f t="shared" si="3"/>
        <v>128829.11</v>
      </c>
      <c r="H36" s="3">
        <f t="shared" si="3"/>
        <v>29214.39</v>
      </c>
      <c r="I36" s="19">
        <f t="shared" si="3"/>
        <v>86886.13</v>
      </c>
      <c r="J36" s="3">
        <f t="shared" si="3"/>
        <v>86886.07</v>
      </c>
      <c r="K36" s="19">
        <f t="shared" si="3"/>
        <v>70108.86</v>
      </c>
      <c r="L36" s="3">
        <f t="shared" si="3"/>
        <v>86886.07</v>
      </c>
      <c r="M36" s="19">
        <f t="shared" si="3"/>
        <v>53331.64</v>
      </c>
      <c r="N36" s="3">
        <f t="shared" si="3"/>
        <v>44943.03</v>
      </c>
      <c r="O36" s="19">
        <f t="shared" si="3"/>
        <v>95274.68</v>
      </c>
      <c r="P36" s="4"/>
    </row>
    <row r="37" spans="1:16" x14ac:dyDescent="0.2">
      <c r="A37" s="25">
        <v>4100</v>
      </c>
      <c r="B37" s="8" t="s">
        <v>43</v>
      </c>
      <c r="C37" s="20">
        <f t="shared" si="1"/>
        <v>0</v>
      </c>
      <c r="D37" s="9"/>
      <c r="E37" s="20"/>
      <c r="F37" s="9"/>
      <c r="G37" s="20"/>
      <c r="H37" s="9"/>
      <c r="I37" s="20"/>
      <c r="J37" s="9"/>
      <c r="K37" s="20"/>
      <c r="L37" s="9"/>
      <c r="M37" s="20"/>
      <c r="N37" s="9"/>
      <c r="O37" s="20"/>
      <c r="P37" s="4"/>
    </row>
    <row r="38" spans="1:16" x14ac:dyDescent="0.2">
      <c r="A38" s="25">
        <v>4200</v>
      </c>
      <c r="B38" s="8" t="s">
        <v>44</v>
      </c>
      <c r="C38" s="20">
        <f t="shared" si="1"/>
        <v>0</v>
      </c>
      <c r="D38" s="9"/>
      <c r="E38" s="20"/>
      <c r="F38" s="9"/>
      <c r="G38" s="20"/>
      <c r="H38" s="9"/>
      <c r="I38" s="20"/>
      <c r="J38" s="9"/>
      <c r="K38" s="20"/>
      <c r="L38" s="9"/>
      <c r="M38" s="20"/>
      <c r="N38" s="9"/>
      <c r="O38" s="20"/>
      <c r="P38" s="4"/>
    </row>
    <row r="39" spans="1:16" x14ac:dyDescent="0.2">
      <c r="A39" s="25">
        <v>4300</v>
      </c>
      <c r="B39" s="8" t="s">
        <v>45</v>
      </c>
      <c r="C39" s="20">
        <f t="shared" si="1"/>
        <v>576500</v>
      </c>
      <c r="D39" s="9">
        <v>0</v>
      </c>
      <c r="E39" s="20">
        <v>0</v>
      </c>
      <c r="F39" s="9">
        <v>576500</v>
      </c>
      <c r="G39" s="20">
        <v>0</v>
      </c>
      <c r="H39" s="9">
        <v>0</v>
      </c>
      <c r="I39" s="20">
        <v>0</v>
      </c>
      <c r="J39" s="9">
        <v>0</v>
      </c>
      <c r="K39" s="20">
        <v>0</v>
      </c>
      <c r="L39" s="9">
        <v>0</v>
      </c>
      <c r="M39" s="20">
        <v>0</v>
      </c>
      <c r="N39" s="9">
        <v>0</v>
      </c>
      <c r="O39" s="20">
        <v>0</v>
      </c>
      <c r="P39" s="4"/>
    </row>
    <row r="40" spans="1:16" ht="13.15" customHeight="1" x14ac:dyDescent="0.2">
      <c r="A40" s="25">
        <v>4400</v>
      </c>
      <c r="B40" s="8" t="s">
        <v>46</v>
      </c>
      <c r="C40" s="20">
        <f t="shared" si="1"/>
        <v>817189.09000000008</v>
      </c>
      <c r="D40" s="9">
        <v>3000</v>
      </c>
      <c r="E40" s="20">
        <v>3000</v>
      </c>
      <c r="F40" s="9">
        <v>128829.11</v>
      </c>
      <c r="G40" s="20">
        <v>128829.11</v>
      </c>
      <c r="H40" s="9">
        <v>29214.39</v>
      </c>
      <c r="I40" s="20">
        <v>86886.13</v>
      </c>
      <c r="J40" s="9">
        <v>86886.07</v>
      </c>
      <c r="K40" s="20">
        <v>70108.86</v>
      </c>
      <c r="L40" s="9">
        <v>86886.07</v>
      </c>
      <c r="M40" s="20">
        <v>53331.64</v>
      </c>
      <c r="N40" s="9">
        <v>44943.03</v>
      </c>
      <c r="O40" s="20">
        <v>95274.68</v>
      </c>
      <c r="P40" s="4"/>
    </row>
    <row r="41" spans="1:16" x14ac:dyDescent="0.2">
      <c r="A41" s="25">
        <v>4500</v>
      </c>
      <c r="B41" s="8" t="s">
        <v>47</v>
      </c>
      <c r="C41" s="20">
        <f t="shared" si="1"/>
        <v>0</v>
      </c>
      <c r="D41" s="9"/>
      <c r="E41" s="20"/>
      <c r="F41" s="9"/>
      <c r="G41" s="20"/>
      <c r="H41" s="9"/>
      <c r="I41" s="20"/>
      <c r="J41" s="9"/>
      <c r="K41" s="20"/>
      <c r="L41" s="9"/>
      <c r="M41" s="20"/>
      <c r="N41" s="9"/>
      <c r="O41" s="20"/>
      <c r="P41" s="4"/>
    </row>
    <row r="42" spans="1:16" x14ac:dyDescent="0.2">
      <c r="A42" s="25">
        <v>4600</v>
      </c>
      <c r="B42" s="8" t="s">
        <v>48</v>
      </c>
      <c r="C42" s="20">
        <f t="shared" si="1"/>
        <v>0</v>
      </c>
      <c r="D42" s="9"/>
      <c r="E42" s="20"/>
      <c r="F42" s="9"/>
      <c r="G42" s="20"/>
      <c r="H42" s="9"/>
      <c r="I42" s="20"/>
      <c r="J42" s="9"/>
      <c r="K42" s="20"/>
      <c r="L42" s="9"/>
      <c r="M42" s="20"/>
      <c r="N42" s="9"/>
      <c r="O42" s="20"/>
      <c r="P42" s="4"/>
    </row>
    <row r="43" spans="1:16" x14ac:dyDescent="0.2">
      <c r="A43" s="25"/>
      <c r="B43" s="8" t="s">
        <v>49</v>
      </c>
      <c r="C43" s="20">
        <f t="shared" si="1"/>
        <v>0</v>
      </c>
      <c r="D43" s="9"/>
      <c r="E43" s="20"/>
      <c r="F43" s="9"/>
      <c r="G43" s="20"/>
      <c r="H43" s="9"/>
      <c r="I43" s="20"/>
      <c r="J43" s="9"/>
      <c r="K43" s="20"/>
      <c r="L43" s="9"/>
      <c r="M43" s="20"/>
      <c r="N43" s="9"/>
      <c r="O43" s="20"/>
      <c r="P43" s="4"/>
    </row>
    <row r="44" spans="1:16" x14ac:dyDescent="0.2">
      <c r="A44" s="25"/>
      <c r="B44" s="8" t="s">
        <v>50</v>
      </c>
      <c r="C44" s="20">
        <f t="shared" si="1"/>
        <v>0</v>
      </c>
      <c r="D44" s="9"/>
      <c r="E44" s="20"/>
      <c r="F44" s="9"/>
      <c r="G44" s="20"/>
      <c r="H44" s="9"/>
      <c r="I44" s="20"/>
      <c r="J44" s="9"/>
      <c r="K44" s="20"/>
      <c r="L44" s="9"/>
      <c r="M44" s="20"/>
      <c r="N44" s="9"/>
      <c r="O44" s="20"/>
      <c r="P44" s="4"/>
    </row>
    <row r="45" spans="1:16" x14ac:dyDescent="0.2">
      <c r="A45" s="25">
        <v>4900</v>
      </c>
      <c r="B45" s="8" t="s">
        <v>51</v>
      </c>
      <c r="C45" s="20">
        <f t="shared" si="1"/>
        <v>0</v>
      </c>
      <c r="D45" s="9"/>
      <c r="E45" s="20"/>
      <c r="F45" s="9"/>
      <c r="G45" s="20"/>
      <c r="H45" s="9"/>
      <c r="I45" s="20"/>
      <c r="J45" s="9"/>
      <c r="K45" s="20"/>
      <c r="L45" s="9"/>
      <c r="M45" s="20"/>
      <c r="N45" s="9"/>
      <c r="O45" s="20"/>
      <c r="P45" s="4"/>
    </row>
    <row r="46" spans="1:16" x14ac:dyDescent="0.2">
      <c r="A46" s="27" t="s">
        <v>52</v>
      </c>
      <c r="B46" s="28"/>
      <c r="C46" s="19">
        <f t="shared" si="1"/>
        <v>61568584</v>
      </c>
      <c r="D46" s="3">
        <f>SUM(D47:D55)</f>
        <v>0</v>
      </c>
      <c r="E46" s="19">
        <f t="shared" ref="E46:O46" si="4">SUM(E47:E55)</f>
        <v>1568584</v>
      </c>
      <c r="F46" s="3">
        <f t="shared" si="4"/>
        <v>0</v>
      </c>
      <c r="G46" s="19">
        <f t="shared" si="4"/>
        <v>18000000</v>
      </c>
      <c r="H46" s="3">
        <f t="shared" si="4"/>
        <v>0</v>
      </c>
      <c r="I46" s="19">
        <f t="shared" si="4"/>
        <v>18000000</v>
      </c>
      <c r="J46" s="3">
        <f t="shared" si="4"/>
        <v>0</v>
      </c>
      <c r="K46" s="19">
        <f t="shared" si="4"/>
        <v>0</v>
      </c>
      <c r="L46" s="3">
        <f t="shared" si="4"/>
        <v>24000000</v>
      </c>
      <c r="M46" s="19">
        <f t="shared" si="4"/>
        <v>0</v>
      </c>
      <c r="N46" s="3">
        <f t="shared" si="4"/>
        <v>0</v>
      </c>
      <c r="O46" s="19">
        <f t="shared" si="4"/>
        <v>0</v>
      </c>
      <c r="P46" s="4"/>
    </row>
    <row r="47" spans="1:16" x14ac:dyDescent="0.2">
      <c r="A47" s="25">
        <v>5100</v>
      </c>
      <c r="B47" s="8" t="s">
        <v>53</v>
      </c>
      <c r="C47" s="20">
        <f t="shared" si="1"/>
        <v>1303984</v>
      </c>
      <c r="D47" s="9">
        <v>0</v>
      </c>
      <c r="E47" s="20">
        <v>1303984</v>
      </c>
      <c r="F47" s="9">
        <v>0</v>
      </c>
      <c r="G47" s="20">
        <v>0</v>
      </c>
      <c r="H47" s="9">
        <v>0</v>
      </c>
      <c r="I47" s="20">
        <v>0</v>
      </c>
      <c r="J47" s="9">
        <v>0</v>
      </c>
      <c r="K47" s="20">
        <v>0</v>
      </c>
      <c r="L47" s="9">
        <v>0</v>
      </c>
      <c r="M47" s="20">
        <v>0</v>
      </c>
      <c r="N47" s="9">
        <v>0</v>
      </c>
      <c r="O47" s="20">
        <v>0</v>
      </c>
      <c r="P47" s="4"/>
    </row>
    <row r="48" spans="1:16" x14ac:dyDescent="0.2">
      <c r="A48" s="25">
        <v>5200</v>
      </c>
      <c r="B48" s="8" t="s">
        <v>54</v>
      </c>
      <c r="C48" s="20">
        <f t="shared" si="1"/>
        <v>0</v>
      </c>
      <c r="D48" s="9"/>
      <c r="E48" s="20"/>
      <c r="F48" s="9"/>
      <c r="G48" s="20"/>
      <c r="H48" s="9"/>
      <c r="I48" s="20"/>
      <c r="J48" s="9"/>
      <c r="K48" s="20"/>
      <c r="L48" s="9"/>
      <c r="M48" s="20"/>
      <c r="N48" s="9"/>
      <c r="O48" s="20"/>
      <c r="P48" s="4"/>
    </row>
    <row r="49" spans="1:16" x14ac:dyDescent="0.2">
      <c r="A49" s="25">
        <v>5300</v>
      </c>
      <c r="B49" s="8" t="s">
        <v>55</v>
      </c>
      <c r="C49" s="20">
        <f t="shared" si="1"/>
        <v>60000000</v>
      </c>
      <c r="D49" s="9">
        <v>0</v>
      </c>
      <c r="E49" s="20">
        <v>0</v>
      </c>
      <c r="F49" s="9">
        <v>0</v>
      </c>
      <c r="G49" s="20">
        <v>18000000</v>
      </c>
      <c r="H49" s="9">
        <v>0</v>
      </c>
      <c r="I49" s="20">
        <v>18000000</v>
      </c>
      <c r="J49" s="9">
        <v>0</v>
      </c>
      <c r="K49" s="20">
        <v>0</v>
      </c>
      <c r="L49" s="9">
        <v>24000000</v>
      </c>
      <c r="M49" s="20">
        <v>0</v>
      </c>
      <c r="N49" s="9">
        <v>0</v>
      </c>
      <c r="O49" s="20">
        <v>0</v>
      </c>
      <c r="P49" s="4"/>
    </row>
    <row r="50" spans="1:16" x14ac:dyDescent="0.2">
      <c r="A50" s="25">
        <v>5400</v>
      </c>
      <c r="B50" s="8" t="s">
        <v>56</v>
      </c>
      <c r="C50" s="20">
        <f t="shared" si="1"/>
        <v>0</v>
      </c>
      <c r="D50" s="9"/>
      <c r="E50" s="20"/>
      <c r="F50" s="9"/>
      <c r="G50" s="20"/>
      <c r="H50" s="9"/>
      <c r="I50" s="20"/>
      <c r="J50" s="9"/>
      <c r="K50" s="20"/>
      <c r="L50" s="9"/>
      <c r="M50" s="20"/>
      <c r="N50" s="9"/>
      <c r="O50" s="20"/>
      <c r="P50" s="4"/>
    </row>
    <row r="51" spans="1:16" x14ac:dyDescent="0.2">
      <c r="A51" s="25">
        <v>5500</v>
      </c>
      <c r="B51" s="8" t="s">
        <v>57</v>
      </c>
      <c r="C51" s="20">
        <f t="shared" si="1"/>
        <v>0</v>
      </c>
      <c r="D51" s="9"/>
      <c r="E51" s="20"/>
      <c r="F51" s="9"/>
      <c r="G51" s="20"/>
      <c r="H51" s="9"/>
      <c r="I51" s="20"/>
      <c r="J51" s="9"/>
      <c r="K51" s="20"/>
      <c r="L51" s="9"/>
      <c r="M51" s="20"/>
      <c r="N51" s="9"/>
      <c r="O51" s="20"/>
      <c r="P51" s="4"/>
    </row>
    <row r="52" spans="1:16" x14ac:dyDescent="0.2">
      <c r="A52" s="25">
        <v>5600</v>
      </c>
      <c r="B52" s="8" t="s">
        <v>58</v>
      </c>
      <c r="C52" s="20">
        <f t="shared" si="1"/>
        <v>264600</v>
      </c>
      <c r="D52" s="9">
        <v>0</v>
      </c>
      <c r="E52" s="20">
        <v>264600</v>
      </c>
      <c r="F52" s="9">
        <v>0</v>
      </c>
      <c r="G52" s="20">
        <v>0</v>
      </c>
      <c r="H52" s="9">
        <v>0</v>
      </c>
      <c r="I52" s="20">
        <v>0</v>
      </c>
      <c r="J52" s="9">
        <v>0</v>
      </c>
      <c r="K52" s="20">
        <v>0</v>
      </c>
      <c r="L52" s="9">
        <v>0</v>
      </c>
      <c r="M52" s="20">
        <v>0</v>
      </c>
      <c r="N52" s="9">
        <v>0</v>
      </c>
      <c r="O52" s="20">
        <v>0</v>
      </c>
      <c r="P52" s="4"/>
    </row>
    <row r="53" spans="1:16" x14ac:dyDescent="0.2">
      <c r="A53" s="25">
        <v>5700</v>
      </c>
      <c r="B53" s="8" t="s">
        <v>59</v>
      </c>
      <c r="C53" s="20">
        <f t="shared" si="1"/>
        <v>0</v>
      </c>
      <c r="D53" s="9"/>
      <c r="E53" s="20"/>
      <c r="F53" s="9"/>
      <c r="G53" s="20"/>
      <c r="H53" s="9"/>
      <c r="I53" s="20"/>
      <c r="J53" s="9"/>
      <c r="K53" s="20"/>
      <c r="L53" s="9"/>
      <c r="M53" s="20"/>
      <c r="N53" s="9"/>
      <c r="O53" s="20"/>
      <c r="P53" s="4"/>
    </row>
    <row r="54" spans="1:16" x14ac:dyDescent="0.2">
      <c r="A54" s="25">
        <v>5800</v>
      </c>
      <c r="B54" s="8" t="s">
        <v>60</v>
      </c>
      <c r="C54" s="20">
        <f t="shared" si="1"/>
        <v>0</v>
      </c>
      <c r="D54" s="9"/>
      <c r="E54" s="20"/>
      <c r="F54" s="9"/>
      <c r="G54" s="20"/>
      <c r="H54" s="9"/>
      <c r="I54" s="20"/>
      <c r="J54" s="9"/>
      <c r="K54" s="20"/>
      <c r="L54" s="9"/>
      <c r="M54" s="20"/>
      <c r="N54" s="9"/>
      <c r="O54" s="20"/>
      <c r="P54" s="4"/>
    </row>
    <row r="55" spans="1:16" x14ac:dyDescent="0.2">
      <c r="A55" s="25">
        <v>5900</v>
      </c>
      <c r="B55" s="8" t="s">
        <v>61</v>
      </c>
      <c r="C55" s="20">
        <f t="shared" si="1"/>
        <v>0</v>
      </c>
      <c r="D55" s="9"/>
      <c r="E55" s="20"/>
      <c r="F55" s="9"/>
      <c r="G55" s="20"/>
      <c r="H55" s="9"/>
      <c r="I55" s="20"/>
      <c r="J55" s="9"/>
      <c r="K55" s="20"/>
      <c r="L55" s="9"/>
      <c r="M55" s="20"/>
      <c r="N55" s="9"/>
      <c r="O55" s="20"/>
      <c r="P55" s="4"/>
    </row>
    <row r="56" spans="1:16" x14ac:dyDescent="0.2">
      <c r="A56" s="27" t="s">
        <v>62</v>
      </c>
      <c r="B56" s="28"/>
      <c r="C56" s="19">
        <f t="shared" si="1"/>
        <v>240000000</v>
      </c>
      <c r="D56" s="3">
        <f>SUM(D57:D59)</f>
        <v>0</v>
      </c>
      <c r="E56" s="19">
        <f t="shared" ref="E56:O56" si="5">SUM(E57:E59)</f>
        <v>0</v>
      </c>
      <c r="F56" s="3">
        <f t="shared" si="5"/>
        <v>0</v>
      </c>
      <c r="G56" s="19">
        <f t="shared" si="5"/>
        <v>72000000</v>
      </c>
      <c r="H56" s="3">
        <f t="shared" si="5"/>
        <v>0</v>
      </c>
      <c r="I56" s="19">
        <f t="shared" si="5"/>
        <v>72000000</v>
      </c>
      <c r="J56" s="3">
        <f t="shared" si="5"/>
        <v>0</v>
      </c>
      <c r="K56" s="19">
        <f t="shared" si="5"/>
        <v>0</v>
      </c>
      <c r="L56" s="3">
        <f t="shared" si="5"/>
        <v>96000000</v>
      </c>
      <c r="M56" s="19">
        <f t="shared" si="5"/>
        <v>0</v>
      </c>
      <c r="N56" s="3">
        <f t="shared" si="5"/>
        <v>0</v>
      </c>
      <c r="O56" s="19">
        <f t="shared" si="5"/>
        <v>0</v>
      </c>
      <c r="P56" s="4"/>
    </row>
    <row r="57" spans="1:16" x14ac:dyDescent="0.2">
      <c r="A57" s="25">
        <v>6100</v>
      </c>
      <c r="B57" s="8" t="s">
        <v>63</v>
      </c>
      <c r="C57" s="20">
        <f t="shared" si="1"/>
        <v>0</v>
      </c>
      <c r="D57" s="9"/>
      <c r="E57" s="20"/>
      <c r="F57" s="9"/>
      <c r="G57" s="20"/>
      <c r="H57" s="9"/>
      <c r="I57" s="20"/>
      <c r="J57" s="9"/>
      <c r="K57" s="20"/>
      <c r="L57" s="9"/>
      <c r="M57" s="20"/>
      <c r="N57" s="9"/>
      <c r="O57" s="20"/>
      <c r="P57" s="4"/>
    </row>
    <row r="58" spans="1:16" x14ac:dyDescent="0.2">
      <c r="A58" s="25">
        <v>6200</v>
      </c>
      <c r="B58" s="8" t="s">
        <v>64</v>
      </c>
      <c r="C58" s="20">
        <f t="shared" si="1"/>
        <v>240000000</v>
      </c>
      <c r="D58" s="9">
        <v>0</v>
      </c>
      <c r="E58" s="20">
        <v>0</v>
      </c>
      <c r="F58" s="9">
        <v>0</v>
      </c>
      <c r="G58" s="20">
        <v>72000000</v>
      </c>
      <c r="H58" s="9">
        <v>0</v>
      </c>
      <c r="I58" s="20">
        <v>72000000</v>
      </c>
      <c r="J58" s="9">
        <v>0</v>
      </c>
      <c r="K58" s="20">
        <v>0</v>
      </c>
      <c r="L58" s="9">
        <v>96000000</v>
      </c>
      <c r="M58" s="20">
        <v>0</v>
      </c>
      <c r="N58" s="9">
        <v>0</v>
      </c>
      <c r="O58" s="20">
        <v>0</v>
      </c>
      <c r="P58" s="4"/>
    </row>
    <row r="59" spans="1:16" x14ac:dyDescent="0.2">
      <c r="A59" s="25">
        <v>6300</v>
      </c>
      <c r="B59" s="8" t="s">
        <v>65</v>
      </c>
      <c r="C59" s="20">
        <f t="shared" si="1"/>
        <v>0</v>
      </c>
      <c r="D59" s="9"/>
      <c r="E59" s="20"/>
      <c r="F59" s="9"/>
      <c r="G59" s="20"/>
      <c r="H59" s="9"/>
      <c r="I59" s="20"/>
      <c r="J59" s="9"/>
      <c r="K59" s="20"/>
      <c r="L59" s="9"/>
      <c r="M59" s="20"/>
      <c r="N59" s="9"/>
      <c r="O59" s="20"/>
      <c r="P59" s="4"/>
    </row>
    <row r="60" spans="1:16" x14ac:dyDescent="0.2">
      <c r="A60" s="27" t="s">
        <v>66</v>
      </c>
      <c r="B60" s="28"/>
      <c r="C60" s="19">
        <f t="shared" si="1"/>
        <v>68706854.980000004</v>
      </c>
      <c r="D60" s="3">
        <f>SUM(D61:D68)</f>
        <v>0</v>
      </c>
      <c r="E60" s="19">
        <f t="shared" ref="E60:O60" si="6">SUM(E61:E68)</f>
        <v>0</v>
      </c>
      <c r="F60" s="3">
        <f t="shared" si="6"/>
        <v>15778844.699999999</v>
      </c>
      <c r="G60" s="19">
        <f t="shared" si="6"/>
        <v>0</v>
      </c>
      <c r="H60" s="3">
        <f t="shared" si="6"/>
        <v>0</v>
      </c>
      <c r="I60" s="19">
        <f t="shared" si="6"/>
        <v>15778855.73</v>
      </c>
      <c r="J60" s="3">
        <f t="shared" si="6"/>
        <v>0</v>
      </c>
      <c r="K60" s="19">
        <f t="shared" si="6"/>
        <v>0</v>
      </c>
      <c r="L60" s="3">
        <f t="shared" si="6"/>
        <v>15840391.92</v>
      </c>
      <c r="M60" s="19">
        <f t="shared" si="6"/>
        <v>0</v>
      </c>
      <c r="N60" s="3">
        <f t="shared" si="6"/>
        <v>21308762.629999999</v>
      </c>
      <c r="O60" s="19">
        <f t="shared" si="6"/>
        <v>0</v>
      </c>
      <c r="P60" s="4"/>
    </row>
    <row r="61" spans="1:16" x14ac:dyDescent="0.2">
      <c r="A61" s="25">
        <v>7100</v>
      </c>
      <c r="B61" s="8" t="s">
        <v>67</v>
      </c>
      <c r="C61" s="20">
        <f t="shared" si="1"/>
        <v>0</v>
      </c>
      <c r="D61" s="9"/>
      <c r="E61" s="20"/>
      <c r="F61" s="9"/>
      <c r="G61" s="20"/>
      <c r="H61" s="9"/>
      <c r="I61" s="20"/>
      <c r="J61" s="9"/>
      <c r="K61" s="20"/>
      <c r="L61" s="9"/>
      <c r="M61" s="20"/>
      <c r="N61" s="9"/>
      <c r="O61" s="20"/>
      <c r="P61" s="4"/>
    </row>
    <row r="62" spans="1:16" x14ac:dyDescent="0.2">
      <c r="A62" s="25">
        <v>7200</v>
      </c>
      <c r="B62" s="8" t="s">
        <v>68</v>
      </c>
      <c r="C62" s="20">
        <f t="shared" si="1"/>
        <v>0</v>
      </c>
      <c r="D62" s="9"/>
      <c r="E62" s="20"/>
      <c r="F62" s="9"/>
      <c r="G62" s="20"/>
      <c r="H62" s="9"/>
      <c r="I62" s="20"/>
      <c r="J62" s="9"/>
      <c r="K62" s="20"/>
      <c r="L62" s="9"/>
      <c r="M62" s="20"/>
      <c r="N62" s="9"/>
      <c r="O62" s="20"/>
      <c r="P62" s="4"/>
    </row>
    <row r="63" spans="1:16" x14ac:dyDescent="0.2">
      <c r="A63" s="25">
        <v>7300</v>
      </c>
      <c r="B63" s="8" t="s">
        <v>69</v>
      </c>
      <c r="C63" s="20">
        <f t="shared" si="1"/>
        <v>0</v>
      </c>
      <c r="D63" s="9"/>
      <c r="E63" s="20"/>
      <c r="F63" s="9"/>
      <c r="G63" s="20"/>
      <c r="H63" s="9"/>
      <c r="I63" s="20"/>
      <c r="J63" s="9"/>
      <c r="K63" s="20"/>
      <c r="L63" s="9"/>
      <c r="M63" s="20"/>
      <c r="N63" s="9"/>
      <c r="O63" s="20"/>
      <c r="P63" s="4"/>
    </row>
    <row r="64" spans="1:16" x14ac:dyDescent="0.2">
      <c r="A64" s="25">
        <v>7400</v>
      </c>
      <c r="B64" s="8" t="s">
        <v>70</v>
      </c>
      <c r="C64" s="20">
        <f t="shared" si="1"/>
        <v>0</v>
      </c>
      <c r="D64" s="9"/>
      <c r="E64" s="20"/>
      <c r="F64" s="9"/>
      <c r="G64" s="20"/>
      <c r="H64" s="9"/>
      <c r="I64" s="20"/>
      <c r="J64" s="9"/>
      <c r="K64" s="20"/>
      <c r="L64" s="9"/>
      <c r="M64" s="20"/>
      <c r="N64" s="9"/>
      <c r="O64" s="20"/>
      <c r="P64" s="4"/>
    </row>
    <row r="65" spans="1:16" x14ac:dyDescent="0.2">
      <c r="A65" s="25">
        <v>7500</v>
      </c>
      <c r="B65" s="8" t="s">
        <v>71</v>
      </c>
      <c r="C65" s="20">
        <f t="shared" si="1"/>
        <v>0</v>
      </c>
      <c r="D65" s="9"/>
      <c r="E65" s="20"/>
      <c r="F65" s="9"/>
      <c r="G65" s="20"/>
      <c r="H65" s="9"/>
      <c r="I65" s="20"/>
      <c r="J65" s="9"/>
      <c r="K65" s="20"/>
      <c r="L65" s="9"/>
      <c r="M65" s="20"/>
      <c r="N65" s="9"/>
      <c r="O65" s="20"/>
      <c r="P65" s="4"/>
    </row>
    <row r="66" spans="1:16" x14ac:dyDescent="0.2">
      <c r="A66" s="25">
        <v>7600</v>
      </c>
      <c r="B66" s="8" t="s">
        <v>86</v>
      </c>
      <c r="C66" s="20">
        <f t="shared" si="1"/>
        <v>0</v>
      </c>
      <c r="D66" s="9"/>
      <c r="E66" s="20"/>
      <c r="F66" s="9"/>
      <c r="G66" s="20"/>
      <c r="H66" s="9"/>
      <c r="I66" s="20"/>
      <c r="J66" s="9"/>
      <c r="K66" s="20"/>
      <c r="L66" s="9"/>
      <c r="M66" s="20"/>
      <c r="N66" s="9"/>
      <c r="O66" s="20"/>
      <c r="P66" s="4"/>
    </row>
    <row r="67" spans="1:16" x14ac:dyDescent="0.2">
      <c r="A67" s="25"/>
      <c r="B67" s="8" t="s">
        <v>72</v>
      </c>
      <c r="C67" s="20">
        <f t="shared" si="1"/>
        <v>0</v>
      </c>
      <c r="D67" s="9"/>
      <c r="E67" s="20"/>
      <c r="F67" s="9"/>
      <c r="G67" s="20"/>
      <c r="H67" s="9"/>
      <c r="I67" s="20"/>
      <c r="J67" s="9"/>
      <c r="K67" s="20"/>
      <c r="L67" s="9"/>
      <c r="M67" s="20"/>
      <c r="N67" s="9"/>
      <c r="O67" s="20"/>
      <c r="P67" s="4"/>
    </row>
    <row r="68" spans="1:16" x14ac:dyDescent="0.2">
      <c r="A68" s="25">
        <v>7900</v>
      </c>
      <c r="B68" s="8" t="s">
        <v>73</v>
      </c>
      <c r="C68" s="20">
        <f t="shared" si="1"/>
        <v>68706854.980000004</v>
      </c>
      <c r="D68" s="9">
        <v>0</v>
      </c>
      <c r="E68" s="20">
        <v>0</v>
      </c>
      <c r="F68" s="9">
        <v>15778844.699999999</v>
      </c>
      <c r="G68" s="20">
        <v>0</v>
      </c>
      <c r="H68" s="9">
        <v>0</v>
      </c>
      <c r="I68" s="20">
        <v>15778855.73</v>
      </c>
      <c r="J68" s="9">
        <v>0</v>
      </c>
      <c r="K68" s="20">
        <v>0</v>
      </c>
      <c r="L68" s="9">
        <v>15840391.92</v>
      </c>
      <c r="M68" s="20">
        <v>0</v>
      </c>
      <c r="N68" s="9">
        <v>21308762.629999999</v>
      </c>
      <c r="O68" s="20">
        <v>0</v>
      </c>
      <c r="P68" s="4"/>
    </row>
    <row r="69" spans="1:16" x14ac:dyDescent="0.2">
      <c r="A69" s="27" t="s">
        <v>74</v>
      </c>
      <c r="B69" s="28"/>
      <c r="C69" s="19">
        <f t="shared" si="1"/>
        <v>0</v>
      </c>
      <c r="D69" s="3">
        <f>SUM(D70:D72)</f>
        <v>0</v>
      </c>
      <c r="E69" s="19">
        <f t="shared" ref="E69:O69" si="7">SUM(E70:E72)</f>
        <v>0</v>
      </c>
      <c r="F69" s="3">
        <f t="shared" si="7"/>
        <v>0</v>
      </c>
      <c r="G69" s="19">
        <f t="shared" si="7"/>
        <v>0</v>
      </c>
      <c r="H69" s="3">
        <f t="shared" si="7"/>
        <v>0</v>
      </c>
      <c r="I69" s="19">
        <f t="shared" si="7"/>
        <v>0</v>
      </c>
      <c r="J69" s="3">
        <f t="shared" si="7"/>
        <v>0</v>
      </c>
      <c r="K69" s="19">
        <f t="shared" si="7"/>
        <v>0</v>
      </c>
      <c r="L69" s="3">
        <f t="shared" si="7"/>
        <v>0</v>
      </c>
      <c r="M69" s="19">
        <f t="shared" si="7"/>
        <v>0</v>
      </c>
      <c r="N69" s="3">
        <f t="shared" si="7"/>
        <v>0</v>
      </c>
      <c r="O69" s="19">
        <f t="shared" si="7"/>
        <v>0</v>
      </c>
      <c r="P69" s="4"/>
    </row>
    <row r="70" spans="1:16" x14ac:dyDescent="0.2">
      <c r="A70" s="25">
        <v>8100</v>
      </c>
      <c r="B70" s="8" t="s">
        <v>75</v>
      </c>
      <c r="C70" s="20">
        <f t="shared" si="1"/>
        <v>0</v>
      </c>
      <c r="D70" s="9"/>
      <c r="E70" s="20"/>
      <c r="F70" s="9"/>
      <c r="G70" s="20"/>
      <c r="H70" s="9"/>
      <c r="I70" s="20"/>
      <c r="J70" s="9"/>
      <c r="K70" s="20"/>
      <c r="L70" s="9"/>
      <c r="M70" s="20"/>
      <c r="N70" s="9"/>
      <c r="O70" s="20"/>
      <c r="P70" s="4"/>
    </row>
    <row r="71" spans="1:16" x14ac:dyDescent="0.2">
      <c r="A71" s="25">
        <v>8300</v>
      </c>
      <c r="B71" s="8" t="s">
        <v>76</v>
      </c>
      <c r="C71" s="20">
        <f t="shared" si="1"/>
        <v>0</v>
      </c>
      <c r="D71" s="9"/>
      <c r="E71" s="20"/>
      <c r="F71" s="9"/>
      <c r="G71" s="20"/>
      <c r="H71" s="9"/>
      <c r="I71" s="20"/>
      <c r="J71" s="9"/>
      <c r="K71" s="20"/>
      <c r="L71" s="9"/>
      <c r="M71" s="20"/>
      <c r="N71" s="9"/>
      <c r="O71" s="20"/>
      <c r="P71" s="4"/>
    </row>
    <row r="72" spans="1:16" x14ac:dyDescent="0.2">
      <c r="A72" s="25">
        <v>8500</v>
      </c>
      <c r="B72" s="8" t="s">
        <v>77</v>
      </c>
      <c r="C72" s="20">
        <f t="shared" si="1"/>
        <v>0</v>
      </c>
      <c r="D72" s="9"/>
      <c r="E72" s="20"/>
      <c r="F72" s="9"/>
      <c r="G72" s="20"/>
      <c r="H72" s="9"/>
      <c r="I72" s="20"/>
      <c r="J72" s="9"/>
      <c r="K72" s="20"/>
      <c r="L72" s="9"/>
      <c r="M72" s="20"/>
      <c r="N72" s="9"/>
      <c r="O72" s="20"/>
      <c r="P72" s="4"/>
    </row>
    <row r="73" spans="1:16" x14ac:dyDescent="0.2">
      <c r="A73" s="27" t="s">
        <v>78</v>
      </c>
      <c r="B73" s="28"/>
      <c r="C73" s="19">
        <f t="shared" ref="C73:C80" si="8">SUM(D73:O73)</f>
        <v>0</v>
      </c>
      <c r="D73" s="3">
        <f>SUM(D74:D80)</f>
        <v>0</v>
      </c>
      <c r="E73" s="19">
        <f t="shared" ref="E73:O73" si="9">SUM(E74:E80)</f>
        <v>0</v>
      </c>
      <c r="F73" s="3">
        <f t="shared" si="9"/>
        <v>0</v>
      </c>
      <c r="G73" s="19">
        <f t="shared" si="9"/>
        <v>0</v>
      </c>
      <c r="H73" s="3">
        <f t="shared" si="9"/>
        <v>0</v>
      </c>
      <c r="I73" s="19">
        <f t="shared" si="9"/>
        <v>0</v>
      </c>
      <c r="J73" s="3">
        <f t="shared" si="9"/>
        <v>0</v>
      </c>
      <c r="K73" s="19">
        <f t="shared" si="9"/>
        <v>0</v>
      </c>
      <c r="L73" s="3">
        <f t="shared" si="9"/>
        <v>0</v>
      </c>
      <c r="M73" s="19">
        <f t="shared" si="9"/>
        <v>0</v>
      </c>
      <c r="N73" s="3">
        <f t="shared" si="9"/>
        <v>0</v>
      </c>
      <c r="O73" s="19">
        <f t="shared" si="9"/>
        <v>0</v>
      </c>
      <c r="P73" s="4"/>
    </row>
    <row r="74" spans="1:16" x14ac:dyDescent="0.2">
      <c r="A74" s="25">
        <v>9100</v>
      </c>
      <c r="B74" s="8" t="s">
        <v>79</v>
      </c>
      <c r="C74" s="20">
        <f t="shared" si="8"/>
        <v>0</v>
      </c>
      <c r="D74" s="9"/>
      <c r="E74" s="20"/>
      <c r="F74" s="9"/>
      <c r="G74" s="20"/>
      <c r="H74" s="9"/>
      <c r="I74" s="20"/>
      <c r="J74" s="9"/>
      <c r="K74" s="20"/>
      <c r="L74" s="9"/>
      <c r="M74" s="20"/>
      <c r="N74" s="9"/>
      <c r="O74" s="20"/>
      <c r="P74" s="4"/>
    </row>
    <row r="75" spans="1:16" x14ac:dyDescent="0.2">
      <c r="A75" s="25">
        <v>9200</v>
      </c>
      <c r="B75" s="8" t="s">
        <v>80</v>
      </c>
      <c r="C75" s="20">
        <f t="shared" si="8"/>
        <v>0</v>
      </c>
      <c r="D75" s="9"/>
      <c r="E75" s="20"/>
      <c r="F75" s="9"/>
      <c r="G75" s="20"/>
      <c r="H75" s="9"/>
      <c r="I75" s="20"/>
      <c r="J75" s="9"/>
      <c r="K75" s="20"/>
      <c r="L75" s="9"/>
      <c r="M75" s="20"/>
      <c r="N75" s="9"/>
      <c r="O75" s="20"/>
      <c r="P75" s="4"/>
    </row>
    <row r="76" spans="1:16" x14ac:dyDescent="0.2">
      <c r="A76" s="25">
        <v>9300</v>
      </c>
      <c r="B76" s="8" t="s">
        <v>81</v>
      </c>
      <c r="C76" s="20">
        <f t="shared" si="8"/>
        <v>0</v>
      </c>
      <c r="D76" s="9"/>
      <c r="E76" s="20"/>
      <c r="F76" s="9"/>
      <c r="G76" s="20"/>
      <c r="H76" s="9"/>
      <c r="I76" s="20"/>
      <c r="J76" s="9"/>
      <c r="K76" s="20"/>
      <c r="L76" s="9"/>
      <c r="M76" s="20"/>
      <c r="N76" s="9"/>
      <c r="O76" s="20"/>
      <c r="P76" s="4"/>
    </row>
    <row r="77" spans="1:16" x14ac:dyDescent="0.2">
      <c r="A77" s="25">
        <v>9400</v>
      </c>
      <c r="B77" s="8" t="s">
        <v>82</v>
      </c>
      <c r="C77" s="20">
        <f t="shared" si="8"/>
        <v>0</v>
      </c>
      <c r="D77" s="9"/>
      <c r="E77" s="20"/>
      <c r="F77" s="9"/>
      <c r="G77" s="20"/>
      <c r="H77" s="9"/>
      <c r="I77" s="20"/>
      <c r="J77" s="9"/>
      <c r="K77" s="20"/>
      <c r="L77" s="9"/>
      <c r="M77" s="20"/>
      <c r="N77" s="9"/>
      <c r="O77" s="20"/>
      <c r="P77" s="4"/>
    </row>
    <row r="78" spans="1:16" x14ac:dyDescent="0.2">
      <c r="A78" s="25">
        <v>9500</v>
      </c>
      <c r="B78" s="8" t="s">
        <v>83</v>
      </c>
      <c r="C78" s="20">
        <f t="shared" si="8"/>
        <v>0</v>
      </c>
      <c r="D78" s="9"/>
      <c r="E78" s="20"/>
      <c r="F78" s="9"/>
      <c r="G78" s="20"/>
      <c r="H78" s="9"/>
      <c r="I78" s="20"/>
      <c r="J78" s="9"/>
      <c r="K78" s="20"/>
      <c r="L78" s="9"/>
      <c r="M78" s="20"/>
      <c r="N78" s="9"/>
      <c r="O78" s="20"/>
      <c r="P78" s="4"/>
    </row>
    <row r="79" spans="1:16" x14ac:dyDescent="0.2">
      <c r="A79" s="25">
        <v>9600</v>
      </c>
      <c r="B79" s="8" t="s">
        <v>84</v>
      </c>
      <c r="C79" s="20">
        <f t="shared" si="8"/>
        <v>0</v>
      </c>
      <c r="D79" s="9"/>
      <c r="E79" s="20"/>
      <c r="F79" s="9"/>
      <c r="G79" s="20"/>
      <c r="H79" s="9"/>
      <c r="I79" s="20"/>
      <c r="J79" s="9"/>
      <c r="K79" s="20"/>
      <c r="L79" s="9"/>
      <c r="M79" s="20"/>
      <c r="N79" s="9"/>
      <c r="O79" s="20"/>
      <c r="P79" s="4"/>
    </row>
    <row r="80" spans="1:16" x14ac:dyDescent="0.2">
      <c r="A80" s="26">
        <v>9900</v>
      </c>
      <c r="B80" s="10" t="s">
        <v>85</v>
      </c>
      <c r="C80" s="21">
        <f t="shared" si="8"/>
        <v>0</v>
      </c>
      <c r="D80" s="11"/>
      <c r="E80" s="21"/>
      <c r="F80" s="11"/>
      <c r="G80" s="21"/>
      <c r="H80" s="11"/>
      <c r="I80" s="21"/>
      <c r="J80" s="11"/>
      <c r="K80" s="21"/>
      <c r="L80" s="11"/>
      <c r="M80" s="21"/>
      <c r="N80" s="11"/>
      <c r="O80" s="21"/>
      <c r="P80" s="4"/>
    </row>
    <row r="81" spans="1:16" x14ac:dyDescent="0.2">
      <c r="A81" s="4"/>
      <c r="B81" s="2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4"/>
    </row>
  </sheetData>
  <mergeCells count="14">
    <mergeCell ref="A6:B6"/>
    <mergeCell ref="A2:O2"/>
    <mergeCell ref="A3:O3"/>
    <mergeCell ref="A4:O4"/>
    <mergeCell ref="A5:B5"/>
    <mergeCell ref="A60:B60"/>
    <mergeCell ref="A69:B69"/>
    <mergeCell ref="A73:B73"/>
    <mergeCell ref="A8:B8"/>
    <mergeCell ref="A16:B16"/>
    <mergeCell ref="A26:B26"/>
    <mergeCell ref="A36:B36"/>
    <mergeCell ref="A46:B46"/>
    <mergeCell ref="A56:B56"/>
  </mergeCells>
  <printOptions horizontalCentered="1"/>
  <pageMargins left="0.11811023622047245" right="0.11811023622047245" top="0.74803149606299213" bottom="0.74803149606299213" header="0.31496062992125984" footer="0.31496062992125984"/>
  <pageSetup scale="49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CE-GTO-ISPG-IA-20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</cp:lastModifiedBy>
  <cp:lastPrinted>2019-12-16T17:21:08Z</cp:lastPrinted>
  <dcterms:created xsi:type="dcterms:W3CDTF">2014-01-23T15:01:32Z</dcterms:created>
  <dcterms:modified xsi:type="dcterms:W3CDTF">2022-03-15T20:44:03Z</dcterms:modified>
</cp:coreProperties>
</file>